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7520" tabRatio="600" firstSheet="0" activeTab="0" autoFilterDateGrouping="1"/>
  </bookViews>
  <sheets>
    <sheet xmlns:r="http://schemas.openxmlformats.org/officeDocument/2006/relationships" name="Raw-to-UMS-conversions" sheetId="1" state="visible" r:id="rId1"/>
    <sheet xmlns:r="http://schemas.openxmlformats.org/officeDocument/2006/relationships" name="Grade boundaries - Jan 2026" sheetId="2" state="visible" r:id="rId2"/>
    <sheet xmlns:r="http://schemas.openxmlformats.org/officeDocument/2006/relationships" name="Grade boundaries - Jun 2025" sheetId="3" state="visible" r:id="rId3"/>
    <sheet xmlns:r="http://schemas.openxmlformats.org/officeDocument/2006/relationships" name="Grade boundaries - Jan 2025" sheetId="4" state="visible" r:id="rId4"/>
    <sheet xmlns:r="http://schemas.openxmlformats.org/officeDocument/2006/relationships" name="Grade boundaries - Jun 2024" sheetId="5" state="visible" r:id="rId5"/>
    <sheet xmlns:r="http://schemas.openxmlformats.org/officeDocument/2006/relationships" name="Grade boundaries - Jan 2024" sheetId="6" state="visible" r:id="rId6"/>
    <sheet xmlns:r="http://schemas.openxmlformats.org/officeDocument/2006/relationships" name="Grade boundaries - Jun 2023" sheetId="7" state="visible" r:id="rId7"/>
    <sheet xmlns:r="http://schemas.openxmlformats.org/officeDocument/2006/relationships" name="Grade boundaries - Jan 2023" sheetId="8" state="visible" r:id="rId8"/>
    <sheet xmlns:r="http://schemas.openxmlformats.org/officeDocument/2006/relationships" name="Grade boundaries - Jun 2022" sheetId="9" state="visible" r:id="rId9"/>
    <sheet xmlns:r="http://schemas.openxmlformats.org/officeDocument/2006/relationships" name="Grade boundaries - Jan 2022" sheetId="10" state="visible" r:id="rId10"/>
    <sheet xmlns:r="http://schemas.openxmlformats.org/officeDocument/2006/relationships" name="Grade boundaries - Jan 2021" sheetId="11" state="visible" r:id="rId11"/>
    <sheet xmlns:r="http://schemas.openxmlformats.org/officeDocument/2006/relationships" name="Grade boundaries - Jan 2020" sheetId="12" state="visible" r:id="rId12"/>
    <sheet xmlns:r="http://schemas.openxmlformats.org/officeDocument/2006/relationships" name="Grade boundaries - June 2019" sheetId="13" state="visible" r:id="rId13"/>
    <sheet xmlns:r="http://schemas.openxmlformats.org/officeDocument/2006/relationships" name="Grade boundaries - Jan 2019" sheetId="14" state="visible" r:id="rId14"/>
    <sheet xmlns:r="http://schemas.openxmlformats.org/officeDocument/2006/relationships" name="Grade boundaries - June 2018" sheetId="15" state="visible" r:id="rId15"/>
    <sheet xmlns:r="http://schemas.openxmlformats.org/officeDocument/2006/relationships" name="Grade boundaries - Jan 2018" sheetId="16" state="visible" r:id="rId16"/>
    <sheet xmlns:r="http://schemas.openxmlformats.org/officeDocument/2006/relationships" name="Grade boundaries - June 2017" sheetId="17" state="visible" r:id="rId17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0"/>
      <sz val="11"/>
      <scheme val="minor"/>
    </font>
    <font>
      <name val="Calibri"/>
      <family val="2"/>
      <b val="1"/>
      <color rgb="FF074890"/>
      <sz val="14"/>
      <scheme val="minor"/>
    </font>
    <font>
      <name val="Calibri"/>
      <family val="2"/>
      <color rgb="FF074890"/>
      <sz val="11"/>
      <scheme val="minor"/>
    </font>
    <font>
      <name val="Calibri"/>
      <family val="2"/>
      <color theme="1"/>
      <sz val="10.5"/>
      <scheme val="minor"/>
    </font>
    <font>
      <name val="Calibri"/>
      <family val="2"/>
      <color theme="3"/>
      <sz val="11"/>
      <scheme val="minor"/>
    </font>
    <font>
      <name val="Calibri"/>
      <family val="2"/>
      <color rgb="FF0070C0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sz val="11"/>
      <scheme val="minor"/>
    </font>
    <font>
      <name val="Calibri"/>
      <family val="2"/>
      <b val="1"/>
      <sz val="11"/>
      <scheme val="minor"/>
    </font>
  </fonts>
  <fills count="3">
    <fill>
      <patternFill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1" fillId="0" borderId="2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0" fontId="0" fillId="0" borderId="2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4" fillId="0" borderId="0" applyAlignment="1" pivotButton="0" quotePrefix="0" xfId="0">
      <alignment vertical="top" wrapText="1"/>
    </xf>
    <xf numFmtId="0" fontId="5" fillId="0" borderId="0" applyAlignment="1" pivotButton="0" quotePrefix="0" xfId="0">
      <alignment horizontal="center"/>
    </xf>
    <xf numFmtId="0" fontId="6" fillId="0" borderId="0" pivotButton="0" quotePrefix="0" xfId="0"/>
    <xf numFmtId="0" fontId="1" fillId="0" borderId="0" applyAlignment="1" pivotButton="0" quotePrefix="0" xfId="0">
      <alignment horizontal="centerContinuous"/>
    </xf>
    <xf numFmtId="0" fontId="0" fillId="0" borderId="0" applyAlignment="1" pivotButton="0" quotePrefix="0" xfId="0">
      <alignment horizontal="centerContinuous"/>
    </xf>
    <xf numFmtId="0" fontId="0" fillId="2" borderId="0" applyAlignment="1" pivotButton="0" quotePrefix="0" xfId="0">
      <alignment horizontal="left"/>
    </xf>
    <xf numFmtId="0" fontId="0" fillId="2" borderId="0" applyAlignment="1" pivotButton="0" quotePrefix="0" xfId="0">
      <alignment horizontal="centerContinuous"/>
    </xf>
    <xf numFmtId="0" fontId="0" fillId="2" borderId="0" pivotButton="0" quotePrefix="0" xfId="0"/>
    <xf numFmtId="0" fontId="1" fillId="2" borderId="2" applyAlignment="1" pivotButton="0" quotePrefix="0" xfId="0">
      <alignment horizontal="center"/>
    </xf>
    <xf numFmtId="0" fontId="0" fillId="2" borderId="3" applyAlignment="1" pivotButton="0" quotePrefix="0" xfId="0">
      <alignment horizontal="center"/>
    </xf>
    <xf numFmtId="0" fontId="0" fillId="2" borderId="2" applyAlignment="1" pivotButton="0" quotePrefix="0" xfId="0">
      <alignment horizont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/>
    </xf>
    <xf numFmtId="0" fontId="1" fillId="2" borderId="0" applyAlignment="1" pivotButton="0" quotePrefix="0" xfId="0">
      <alignment horizontal="centerContinuous"/>
    </xf>
    <xf numFmtId="0" fontId="3" fillId="0" borderId="0" applyAlignment="1" pivotButton="0" quotePrefix="0" xfId="0">
      <alignment horizontal="left" vertical="center" wrapText="1"/>
    </xf>
  </cellXfs>
  <cellStyles count="1">
    <cellStyle name="Normal" xfId="0" builtinId="0"/>
  </cellStyles>
  <dxfs count="4">
    <dxf>
      <font>
        <b val="1"/>
        <color theme="0"/>
      </font>
      <fill>
        <patternFill>
          <bgColor rgb="FFFF0000"/>
        </patternFill>
      </fill>
    </dxf>
    <dxf>
      <font>
        <b val="1"/>
        <color theme="0"/>
      </font>
      <fill>
        <patternFill>
          <bgColor rgb="FFFF0000"/>
        </patternFill>
      </fill>
    </dxf>
    <dxf>
      <font>
        <b val="1"/>
        <color theme="0"/>
      </font>
      <fill>
        <patternFill>
          <bgColor rgb="FFFF0000"/>
        </patternFill>
      </fill>
    </dxf>
    <dxf>
      <font>
        <b val="1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styles" Target="styles.xml" Id="rId18"/><Relationship Type="http://schemas.openxmlformats.org/officeDocument/2006/relationships/theme" Target="theme/theme1.xml" Id="rId19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10.xml.rels><Relationships xmlns="http://schemas.openxmlformats.org/package/2006/relationships"><Relationship Type="http://schemas.openxmlformats.org/officeDocument/2006/relationships/image" Target="/xl/media/image10.png" Id="rId1"/></Relationships>
</file>

<file path=xl/drawings/_rels/drawing11.xml.rels><Relationships xmlns="http://schemas.openxmlformats.org/package/2006/relationships"><Relationship Type="http://schemas.openxmlformats.org/officeDocument/2006/relationships/image" Target="/xl/media/image11.png" Id="rId1"/></Relationships>
</file>

<file path=xl/drawings/_rels/drawing12.xml.rels><Relationships xmlns="http://schemas.openxmlformats.org/package/2006/relationships"><Relationship Type="http://schemas.openxmlformats.org/officeDocument/2006/relationships/image" Target="/xl/media/image12.png" Id="rId1"/></Relationships>
</file>

<file path=xl/drawings/_rels/drawing13.xml.rels><Relationships xmlns="http://schemas.openxmlformats.org/package/2006/relationships"><Relationship Type="http://schemas.openxmlformats.org/officeDocument/2006/relationships/image" Target="/xl/media/image13.png" Id="rId1"/></Relationships>
</file>

<file path=xl/drawings/_rels/drawing14.xml.rels><Relationships xmlns="http://schemas.openxmlformats.org/package/2006/relationships"><Relationship Type="http://schemas.openxmlformats.org/officeDocument/2006/relationships/image" Target="/xl/media/image14.png" Id="rId1"/></Relationships>
</file>

<file path=xl/drawings/_rels/drawing15.xml.rels><Relationships xmlns="http://schemas.openxmlformats.org/package/2006/relationships"><Relationship Type="http://schemas.openxmlformats.org/officeDocument/2006/relationships/image" Target="/xl/media/image15.png" Id="rId1"/></Relationships>
</file>

<file path=xl/drawings/_rels/drawing16.xml.rels><Relationships xmlns="http://schemas.openxmlformats.org/package/2006/relationships"><Relationship Type="http://schemas.openxmlformats.org/officeDocument/2006/relationships/image" Target="/xl/media/image16.png" Id="rId1"/></Relationships>
</file>

<file path=xl/drawings/_rels/drawing17.xml.rels><Relationships xmlns="http://schemas.openxmlformats.org/package/2006/relationships"><Relationship Type="http://schemas.openxmlformats.org/officeDocument/2006/relationships/image" Target="/xl/media/image17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_rels/drawing5.xml.rels><Relationships xmlns="http://schemas.openxmlformats.org/package/2006/relationships"><Relationship Type="http://schemas.openxmlformats.org/officeDocument/2006/relationships/image" Target="/xl/media/image5.png" Id="rId1"/></Relationships>
</file>

<file path=xl/drawings/_rels/drawing6.xml.rels><Relationships xmlns="http://schemas.openxmlformats.org/package/2006/relationships"><Relationship Type="http://schemas.openxmlformats.org/officeDocument/2006/relationships/image" Target="/xl/media/image6.png" Id="rId1"/></Relationships>
</file>

<file path=xl/drawings/_rels/drawing7.xml.rels><Relationships xmlns="http://schemas.openxmlformats.org/package/2006/relationships"><Relationship Type="http://schemas.openxmlformats.org/officeDocument/2006/relationships/image" Target="/xl/media/image7.png" Id="rId1"/></Relationships>
</file>

<file path=xl/drawings/_rels/drawing8.xml.rels><Relationships xmlns="http://schemas.openxmlformats.org/package/2006/relationships"><Relationship Type="http://schemas.openxmlformats.org/officeDocument/2006/relationships/image" Target="/xl/media/image8.png" Id="rId1"/></Relationships>
</file>

<file path=xl/drawings/_rels/drawing9.xml.rels><Relationships xmlns="http://schemas.openxmlformats.org/package/2006/relationships"><Relationship Type="http://schemas.openxmlformats.org/officeDocument/2006/relationships/image" Target="/xl/media/image9.png" Id="rId1"/></Relationships>
</file>

<file path=xl/drawings/drawing1.xml><?xml version="1.0" encoding="utf-8"?>
<wsDr xmlns="http://schemas.openxmlformats.org/drawingml/2006/spreadsheetDrawing">
  <oneCellAnchor>
    <from>
      <col>0</col>
      <colOff>38100</colOff>
      <row>1</row>
      <rowOff>0</rowOff>
    </from>
    <ext cx="1428750" cy="580223"/>
    <pic>
      <nvPicPr>
        <cNvPr id="2" name="7d65e50c161ef329764992ede222e86b.PNG" descr="7d65e50c161ef329764992ede222e86b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 bwMode="auto">
        <a:xfrm xmlns:a="http://schemas.openxmlformats.org/drawingml/2006/main">
          <a:off x="38100" y="190500"/>
          <a:ext cx="1428750" cy="580223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oneCellAnchor>
</wsDr>
</file>

<file path=xl/drawings/drawing10.xml><?xml version="1.0" encoding="utf-8"?>
<wsDr xmlns="http://schemas.openxmlformats.org/drawingml/2006/spreadsheetDrawing">
  <twoCellAnchor editAs="oneCell">
    <from>
      <col>0</col>
      <colOff>164306</colOff>
      <row>1</row>
      <rowOff>16669</rowOff>
    </from>
    <to>
      <col>1</col>
      <colOff>237740</colOff>
      <row>4</row>
      <rowOff>176244</rowOff>
    </to>
    <pic>
      <nvPicPr>
        <cNvPr id="2" name="Picture 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64306" y="197644"/>
          <a:ext cx="1626009" cy="721550"/>
        </a:xfrm>
        <a:prstGeom xmlns:a="http://schemas.openxmlformats.org/drawingml/2006/main" prst="rect">
          <avLst/>
        </a:prstGeom>
        <a:solidFill xmlns:a="http://schemas.openxmlformats.org/drawingml/2006/main">
          <a:schemeClr val="bg1"/>
        </a:solidFill>
        <a:ln xmlns:a="http://schemas.openxmlformats.org/drawingml/2006/main">
          <a:prstDash val="solid"/>
        </a:ln>
      </spPr>
    </pic>
    <clientData/>
  </twoCellAnchor>
</wsDr>
</file>

<file path=xl/drawings/drawing11.xml><?xml version="1.0" encoding="utf-8"?>
<wsDr xmlns="http://schemas.openxmlformats.org/drawingml/2006/spreadsheetDrawing">
  <twoCellAnchor editAs="oneCell">
    <from>
      <col>0</col>
      <colOff>164306</colOff>
      <row>1</row>
      <rowOff>16669</rowOff>
    </from>
    <to>
      <col>1</col>
      <colOff>237740</colOff>
      <row>4</row>
      <rowOff>176244</rowOff>
    </to>
    <pic>
      <nvPicPr>
        <cNvPr id="2" name="Picture 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64306" y="197644"/>
          <a:ext cx="1626009" cy="721550"/>
        </a:xfrm>
        <a:prstGeom xmlns:a="http://schemas.openxmlformats.org/drawingml/2006/main" prst="rect">
          <avLst/>
        </a:prstGeom>
        <a:solidFill xmlns:a="http://schemas.openxmlformats.org/drawingml/2006/main">
          <a:schemeClr val="bg1"/>
        </a:solidFill>
        <a:ln xmlns:a="http://schemas.openxmlformats.org/drawingml/2006/main">
          <a:prstDash val="solid"/>
        </a:ln>
      </spPr>
    </pic>
    <clientData/>
  </twoCellAnchor>
</wsDr>
</file>

<file path=xl/drawings/drawing12.xml><?xml version="1.0" encoding="utf-8"?>
<wsDr xmlns="http://schemas.openxmlformats.org/drawingml/2006/spreadsheetDrawing">
  <twoCellAnchor editAs="oneCell">
    <from>
      <col>0</col>
      <colOff>164306</colOff>
      <row>1</row>
      <rowOff>16669</rowOff>
    </from>
    <to>
      <col>1</col>
      <colOff>237740</colOff>
      <row>4</row>
      <rowOff>176244</rowOff>
    </to>
    <pic>
      <nvPicPr>
        <cNvPr id="2" name="Picture 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64306" y="197644"/>
          <a:ext cx="1626009" cy="721550"/>
        </a:xfrm>
        <a:prstGeom xmlns:a="http://schemas.openxmlformats.org/drawingml/2006/main" prst="rect">
          <avLst/>
        </a:prstGeom>
        <a:solidFill xmlns:a="http://schemas.openxmlformats.org/drawingml/2006/main">
          <a:schemeClr val="bg1"/>
        </a:solidFill>
        <a:ln xmlns:a="http://schemas.openxmlformats.org/drawingml/2006/main">
          <a:prstDash val="solid"/>
        </a:ln>
      </spPr>
    </pic>
    <clientData/>
  </twoCellAnchor>
</wsDr>
</file>

<file path=xl/drawings/drawing13.xml><?xml version="1.0" encoding="utf-8"?>
<wsDr xmlns="http://schemas.openxmlformats.org/drawingml/2006/spreadsheetDrawing">
  <twoCellAnchor editAs="oneCell">
    <from>
      <col>0</col>
      <colOff>164306</colOff>
      <row>1</row>
      <rowOff>16669</rowOff>
    </from>
    <to>
      <col>1</col>
      <colOff>237740</colOff>
      <row>4</row>
      <rowOff>176244</rowOff>
    </to>
    <pic>
      <nvPicPr>
        <cNvPr id="2" name="Picture 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64306" y="197644"/>
          <a:ext cx="1626009" cy="721550"/>
        </a:xfrm>
        <a:prstGeom xmlns:a="http://schemas.openxmlformats.org/drawingml/2006/main" prst="rect">
          <avLst/>
        </a:prstGeom>
        <a:solidFill xmlns:a="http://schemas.openxmlformats.org/drawingml/2006/main">
          <a:schemeClr val="bg1"/>
        </a:solidFill>
        <a:ln xmlns:a="http://schemas.openxmlformats.org/drawingml/2006/main">
          <a:prstDash val="solid"/>
        </a:ln>
      </spPr>
    </pic>
    <clientData/>
  </twoCellAnchor>
</wsDr>
</file>

<file path=xl/drawings/drawing14.xml><?xml version="1.0" encoding="utf-8"?>
<wsDr xmlns="http://schemas.openxmlformats.org/drawingml/2006/spreadsheetDrawing">
  <twoCellAnchor editAs="oneCell">
    <from>
      <col>0</col>
      <colOff>164306</colOff>
      <row>1</row>
      <rowOff>16669</rowOff>
    </from>
    <to>
      <col>1</col>
      <colOff>237740</colOff>
      <row>4</row>
      <rowOff>176244</rowOff>
    </to>
    <pic>
      <nvPicPr>
        <cNvPr id="2" name="Picture 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64306" y="197644"/>
          <a:ext cx="1626009" cy="721550"/>
        </a:xfrm>
        <a:prstGeom xmlns:a="http://schemas.openxmlformats.org/drawingml/2006/main" prst="rect">
          <avLst/>
        </a:prstGeom>
        <a:solidFill xmlns:a="http://schemas.openxmlformats.org/drawingml/2006/main">
          <a:schemeClr val="bg1"/>
        </a:solidFill>
        <a:ln xmlns:a="http://schemas.openxmlformats.org/drawingml/2006/main">
          <a:prstDash val="solid"/>
        </a:ln>
      </spPr>
    </pic>
    <clientData/>
  </twoCellAnchor>
</wsDr>
</file>

<file path=xl/drawings/drawing15.xml><?xml version="1.0" encoding="utf-8"?>
<wsDr xmlns="http://schemas.openxmlformats.org/drawingml/2006/spreadsheetDrawing">
  <twoCellAnchor editAs="oneCell">
    <from>
      <col>0</col>
      <colOff>164306</colOff>
      <row>1</row>
      <rowOff>16669</rowOff>
    </from>
    <to>
      <col>1</col>
      <colOff>237740</colOff>
      <row>4</row>
      <rowOff>176244</rowOff>
    </to>
    <pic>
      <nvPicPr>
        <cNvPr id="2" name="Picture 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64306" y="197644"/>
          <a:ext cx="1626009" cy="721550"/>
        </a:xfrm>
        <a:prstGeom xmlns:a="http://schemas.openxmlformats.org/drawingml/2006/main" prst="rect">
          <avLst/>
        </a:prstGeom>
        <a:solidFill xmlns:a="http://schemas.openxmlformats.org/drawingml/2006/main">
          <a:schemeClr val="bg1"/>
        </a:solidFill>
        <a:ln xmlns:a="http://schemas.openxmlformats.org/drawingml/2006/main">
          <a:prstDash val="solid"/>
        </a:ln>
      </spPr>
    </pic>
    <clientData/>
  </twoCellAnchor>
</wsDr>
</file>

<file path=xl/drawings/drawing16.xml><?xml version="1.0" encoding="utf-8"?>
<wsDr xmlns="http://schemas.openxmlformats.org/drawingml/2006/spreadsheetDrawing">
  <twoCellAnchor editAs="oneCell">
    <from>
      <col>0</col>
      <colOff>164306</colOff>
      <row>1</row>
      <rowOff>16669</rowOff>
    </from>
    <to>
      <col>1</col>
      <colOff>237740</colOff>
      <row>4</row>
      <rowOff>176244</rowOff>
    </to>
    <pic>
      <nvPicPr>
        <cNvPr id="2" name="Picture 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64306" y="197644"/>
          <a:ext cx="1626009" cy="721550"/>
        </a:xfrm>
        <a:prstGeom xmlns:a="http://schemas.openxmlformats.org/drawingml/2006/main" prst="rect">
          <avLst/>
        </a:prstGeom>
        <a:solidFill xmlns:a="http://schemas.openxmlformats.org/drawingml/2006/main">
          <a:schemeClr val="bg1"/>
        </a:solidFill>
        <a:ln xmlns:a="http://schemas.openxmlformats.org/drawingml/2006/main">
          <a:prstDash val="solid"/>
        </a:ln>
      </spPr>
    </pic>
    <clientData/>
  </twoCellAnchor>
</wsDr>
</file>

<file path=xl/drawings/drawing17.xml><?xml version="1.0" encoding="utf-8"?>
<wsDr xmlns="http://schemas.openxmlformats.org/drawingml/2006/spreadsheetDrawing">
  <twoCellAnchor editAs="oneCell">
    <from>
      <col>0</col>
      <colOff>164306</colOff>
      <row>1</row>
      <rowOff>16669</rowOff>
    </from>
    <to>
      <col>1</col>
      <colOff>237740</colOff>
      <row>4</row>
      <rowOff>176244</rowOff>
    </to>
    <pic>
      <nvPicPr>
        <cNvPr id="2" name="Picture 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64306" y="199549"/>
          <a:ext cx="1673634" cy="715835"/>
        </a:xfrm>
        <a:prstGeom xmlns:a="http://schemas.openxmlformats.org/drawingml/2006/main" prst="rect">
          <avLst/>
        </a:prstGeom>
        <a:solidFill xmlns:a="http://schemas.openxmlformats.org/drawingml/2006/main">
          <a:schemeClr val="bg1"/>
        </a:solidFill>
        <a:ln xmlns:a="http://schemas.openxmlformats.org/drawingml/2006/main">
          <a:prstDash val="solid"/>
        </a:ln>
      </spPr>
    </pic>
    <clientData/>
  </twoCellAnchor>
</wsDr>
</file>

<file path=xl/drawings/drawing2.xml><?xml version="1.0" encoding="utf-8"?>
<wsDr xmlns="http://schemas.openxmlformats.org/drawingml/2006/spreadsheetDrawing">
  <oneCellAnchor>
    <from>
      <col>0</col>
      <colOff>66675</colOff>
      <row>1</row>
      <rowOff>0</rowOff>
    </from>
    <ext cx="1428750" cy="580223"/>
    <pic>
      <nvPicPr>
        <cNvPr id="2" name="7d65e50c161ef329764992ede222e86b.PNG" descr="7d65e50c161ef329764992ede222e86b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 bwMode="auto">
        <a:xfrm xmlns:a="http://schemas.openxmlformats.org/drawingml/2006/main">
          <a:off x="66675" y="190500"/>
          <a:ext cx="1428750" cy="580223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66675</colOff>
      <row>1</row>
      <rowOff>0</rowOff>
    </from>
    <ext cx="1428750" cy="580223"/>
    <pic>
      <nvPicPr>
        <cNvPr id="2" name="7d65e50c161ef329764992ede222e86b.PNG" descr="7d65e50c161ef329764992ede222e86b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 bwMode="auto">
        <a:xfrm xmlns:a="http://schemas.openxmlformats.org/drawingml/2006/main">
          <a:off x="66675" y="190500"/>
          <a:ext cx="1428750" cy="580223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66675</colOff>
      <row>1</row>
      <rowOff>0</rowOff>
    </from>
    <ext cx="1428750" cy="580223"/>
    <pic>
      <nvPicPr>
        <cNvPr id="2" name="7d65e50c161ef329764992ede222e86b.PNG" descr="7d65e50c161ef329764992ede222e86b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 bwMode="auto">
        <a:xfrm xmlns:a="http://schemas.openxmlformats.org/drawingml/2006/main">
          <a:off x="66675" y="180975"/>
          <a:ext cx="1428750" cy="580223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oneCellAnchor>
</wsDr>
</file>

<file path=xl/drawings/drawing5.xml><?xml version="1.0" encoding="utf-8"?>
<wsDr xmlns="http://schemas.openxmlformats.org/drawingml/2006/spreadsheetDrawing">
  <oneCellAnchor>
    <from>
      <col>0</col>
      <colOff>9525</colOff>
      <row>0</row>
      <rowOff>171450</rowOff>
    </from>
    <ext cx="1428750" cy="580223"/>
    <pic>
      <nvPicPr>
        <cNvPr id="2" name="7d65e50c161ef329764992ede222e86b.PNG" descr="7d65e50c161ef329764992ede222e86b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 bwMode="auto">
        <a:xfrm xmlns:a="http://schemas.openxmlformats.org/drawingml/2006/main">
          <a:off x="9525" y="171450"/>
          <a:ext cx="1428750" cy="580223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oneCellAnchor>
</wsDr>
</file>

<file path=xl/drawings/drawing6.xml><?xml version="1.0" encoding="utf-8"?>
<wsDr xmlns="http://schemas.openxmlformats.org/drawingml/2006/spreadsheetDrawing">
  <oneCellAnchor>
    <from>
      <col>0</col>
      <colOff>66675</colOff>
      <row>1</row>
      <rowOff>0</rowOff>
    </from>
    <ext cx="1428750" cy="580223"/>
    <pic>
      <nvPicPr>
        <cNvPr id="3" name="7d65e50c161ef329764992ede222e86b.PNG" descr="7d65e50c161ef329764992ede222e86b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 bwMode="auto">
        <a:xfrm xmlns:a="http://schemas.openxmlformats.org/drawingml/2006/main">
          <a:off x="66675" y="180975"/>
          <a:ext cx="1428750" cy="580223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oneCellAnchor>
</wsDr>
</file>

<file path=xl/drawings/drawing7.xml><?xml version="1.0" encoding="utf-8"?>
<wsDr xmlns="http://schemas.openxmlformats.org/drawingml/2006/spreadsheetDrawing">
  <oneCellAnchor>
    <from>
      <col>0</col>
      <colOff>9525</colOff>
      <row>0</row>
      <rowOff>171450</rowOff>
    </from>
    <ext cx="1428750" cy="580223"/>
    <pic>
      <nvPicPr>
        <cNvPr id="2" name="7d65e50c161ef329764992ede222e86b.PNG" descr="7d65e50c161ef329764992ede222e86b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 bwMode="auto">
        <a:xfrm xmlns:a="http://schemas.openxmlformats.org/drawingml/2006/main">
          <a:off x="9525" y="171450"/>
          <a:ext cx="1428750" cy="580223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oneCellAnchor>
</wsDr>
</file>

<file path=xl/drawings/drawing8.xml><?xml version="1.0" encoding="utf-8"?>
<wsDr xmlns="http://schemas.openxmlformats.org/drawingml/2006/spreadsheetDrawing">
  <oneCellAnchor>
    <from>
      <col>0</col>
      <colOff>0</colOff>
      <row>0</row>
      <rowOff>171450</rowOff>
    </from>
    <ext cx="1428750" cy="580223"/>
    <pic>
      <nvPicPr>
        <cNvPr id="2" name="7d65e50c161ef329764992ede222e86b.PNG" descr="7d65e50c161ef329764992ede222e86b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 bwMode="auto">
        <a:xfrm xmlns:a="http://schemas.openxmlformats.org/drawingml/2006/main">
          <a:off x="0" y="171450"/>
          <a:ext cx="1428750" cy="580223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/>
  </oneCellAnchor>
</wsDr>
</file>

<file path=xl/drawings/drawing9.xml><?xml version="1.0" encoding="utf-8"?>
<wsDr xmlns="http://schemas.openxmlformats.org/drawingml/2006/spreadsheetDrawing">
  <twoCellAnchor editAs="oneCell">
    <from>
      <col>0</col>
      <colOff>164306</colOff>
      <row>1</row>
      <rowOff>16669</rowOff>
    </from>
    <to>
      <col>1</col>
      <colOff>237740</colOff>
      <row>4</row>
      <rowOff>166719</rowOff>
    </to>
    <pic>
      <nvPicPr>
        <cNvPr id="2" name="Picture 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64306" y="197644"/>
          <a:ext cx="1626009" cy="721550"/>
        </a:xfrm>
        <a:prstGeom xmlns:a="http://schemas.openxmlformats.org/drawingml/2006/main" prst="rect">
          <avLst/>
        </a:prstGeom>
        <a:solidFill xmlns:a="http://schemas.openxmlformats.org/drawingml/2006/main">
          <a:schemeClr val="bg1"/>
        </a:solidFill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10.xml.rels><Relationships xmlns="http://schemas.openxmlformats.org/package/2006/relationships"><Relationship Type="http://schemas.openxmlformats.org/officeDocument/2006/relationships/drawing" Target="/xl/drawings/drawing10.xml" Id="rId1"/></Relationships>
</file>

<file path=xl/worksheets/_rels/sheet11.xml.rels><Relationships xmlns="http://schemas.openxmlformats.org/package/2006/relationships"><Relationship Type="http://schemas.openxmlformats.org/officeDocument/2006/relationships/drawing" Target="/xl/drawings/drawing11.xml" Id="rId1"/></Relationships>
</file>

<file path=xl/worksheets/_rels/sheet12.xml.rels><Relationships xmlns="http://schemas.openxmlformats.org/package/2006/relationships"><Relationship Type="http://schemas.openxmlformats.org/officeDocument/2006/relationships/drawing" Target="/xl/drawings/drawing12.xml" Id="rId1"/></Relationships>
</file>

<file path=xl/worksheets/_rels/sheet13.xml.rels><Relationships xmlns="http://schemas.openxmlformats.org/package/2006/relationships"><Relationship Type="http://schemas.openxmlformats.org/officeDocument/2006/relationships/drawing" Target="/xl/drawings/drawing13.xml" Id="rId1"/></Relationships>
</file>

<file path=xl/worksheets/_rels/sheet14.xml.rels><Relationships xmlns="http://schemas.openxmlformats.org/package/2006/relationships"><Relationship Type="http://schemas.openxmlformats.org/officeDocument/2006/relationships/drawing" Target="/xl/drawings/drawing14.xml" Id="rId1"/></Relationships>
</file>

<file path=xl/worksheets/_rels/sheet15.xml.rels><Relationships xmlns="http://schemas.openxmlformats.org/package/2006/relationships"><Relationship Type="http://schemas.openxmlformats.org/officeDocument/2006/relationships/drawing" Target="/xl/drawings/drawing15.xml" Id="rId1"/></Relationships>
</file>

<file path=xl/worksheets/_rels/sheet16.xml.rels><Relationships xmlns="http://schemas.openxmlformats.org/package/2006/relationships"><Relationship Type="http://schemas.openxmlformats.org/officeDocument/2006/relationships/drawing" Target="/xl/drawings/drawing16.xml" Id="rId1"/></Relationships>
</file>

<file path=xl/worksheets/_rels/sheet17.xml.rels><Relationships xmlns="http://schemas.openxmlformats.org/package/2006/relationships"><Relationship Type="http://schemas.openxmlformats.org/officeDocument/2006/relationships/drawing" Target="/xl/drawings/drawing17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6.xml" Id="rId1"/></Relationships>
</file>

<file path=xl/worksheets/_rels/sheet7.xml.rels><Relationships xmlns="http://schemas.openxmlformats.org/package/2006/relationships"><Relationship Type="http://schemas.openxmlformats.org/officeDocument/2006/relationships/drawing" Target="/xl/drawings/drawing7.xml" Id="rId1"/></Relationships>
</file>

<file path=xl/worksheets/_rels/sheet8.xml.rels><Relationships xmlns="http://schemas.openxmlformats.org/package/2006/relationships"><Relationship Type="http://schemas.openxmlformats.org/officeDocument/2006/relationships/drawing" Target="/xl/drawings/drawing8.xml" Id="rId1"/></Relationships>
</file>

<file path=xl/worksheets/_rels/sheet9.xml.rels><Relationships xmlns="http://schemas.openxmlformats.org/package/2006/relationships"><Relationship Type="http://schemas.openxmlformats.org/officeDocument/2006/relationships/drawing" Target="/xl/drawings/drawing9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7:G219"/>
  <sheetViews>
    <sheetView showGridLines="0" showRowColHeaders="0" tabSelected="1" workbookViewId="0">
      <selection activeCell="K24" sqref="K24"/>
    </sheetView>
  </sheetViews>
  <sheetFormatPr baseColWidth="8" defaultRowHeight="15"/>
  <cols>
    <col width="27.28515625" customWidth="1" min="1" max="1"/>
    <col width="18.28515625" customWidth="1" min="2" max="2"/>
    <col width="18.140625" customWidth="1" min="3" max="3"/>
    <col width="13.85546875" customWidth="1" min="4" max="4"/>
    <col width="16.85546875" customWidth="1" min="5" max="5"/>
    <col width="15.7109375" customWidth="1" min="6" max="7"/>
  </cols>
  <sheetData>
    <row r="7" ht="18.75" customHeight="1">
      <c r="A7" s="25" t="inlineStr">
        <is>
          <t>Applied General unit:  convert Raw Marks to UMS Marks</t>
        </is>
      </c>
    </row>
    <row r="9">
      <c r="A9" s="21" t="inlineStr">
        <is>
          <t>Instructions:</t>
        </is>
      </c>
      <c r="B9" s="20" t="n"/>
      <c r="C9" s="20" t="n"/>
      <c r="D9" s="20" t="n"/>
    </row>
    <row r="10">
      <c r="A10" s="20" t="inlineStr">
        <is>
          <t>1.  Locate the required unit level grade boundary table in the grade boundaries worksheet</t>
        </is>
      </c>
      <c r="B10" s="20" t="n"/>
      <c r="C10" s="20" t="n"/>
      <c r="D10" s="20" t="n"/>
    </row>
    <row r="11">
      <c r="A11" s="20" t="inlineStr">
        <is>
          <t>2.  Copy and paste the entire yellow highlighted section into the yellow section of the Raw-to-UMS conversions worksheet</t>
        </is>
      </c>
      <c r="B11" s="20" t="n"/>
      <c r="C11" s="20" t="n"/>
      <c r="D11" s="20" t="n"/>
    </row>
    <row r="12">
      <c r="A12" s="20" t="inlineStr">
        <is>
          <t>3.  The Raw Mark, UMS Mark and Grade columns below will be updated accordingly</t>
        </is>
      </c>
      <c r="B12" s="20" t="n"/>
      <c r="C12" s="20" t="n"/>
      <c r="D12" s="20" t="n"/>
    </row>
    <row r="13">
      <c r="A13" s="18" t="n"/>
      <c r="E13" s="10" t="inlineStr">
        <is>
          <t>Grade boundaries selected for conversion</t>
        </is>
      </c>
      <c r="F13" s="10" t="n"/>
      <c r="G13" s="10" t="n"/>
    </row>
    <row r="14">
      <c r="A14" s="19" t="n"/>
      <c r="E14" s="10" t="n"/>
      <c r="F14" s="11" t="n"/>
      <c r="G14" s="11" t="n"/>
    </row>
    <row r="15">
      <c r="A15" s="2" t="inlineStr">
        <is>
          <t>Raw mark</t>
        </is>
      </c>
      <c r="B15" s="2" t="inlineStr">
        <is>
          <t>UMS mark</t>
        </is>
      </c>
      <c r="C15" s="2" t="inlineStr">
        <is>
          <t>Grade</t>
        </is>
      </c>
      <c r="E15" s="12" t="inlineStr">
        <is>
          <t>Exam series: January 2026</t>
        </is>
      </c>
      <c r="F15" s="13" t="n"/>
      <c r="G15" s="13" t="n"/>
    </row>
    <row r="16">
      <c r="A16" s="4">
        <f>F20</f>
        <v/>
      </c>
      <c r="B16" s="4">
        <f>IF(AND(OR($F$20="",$F$22="",$F$23="",$F$24=""),$A16&lt;&gt;""),"Missing data",IF($A16&gt;$F$20,"Raw mark &gt; max",IF(A16="","",IF(A16&lt;0,"Raw mark &lt; 0",IF(AND(OR($H$22&lt;&gt;"",$H$23&lt;&gt;"",$H$24&lt;&gt;""),$A16&lt;&gt;""),"See column K",IF(A16=0,0,ROUND(IF(AND(A16&gt;0,A16&lt;=$F$24),A16*($G$24/$F$24),IF(AND(A16&gt;$F$24,A16&lt;=$F$23),((($G$23-$G$24)/($F$23-$F$24))*(A16-$F$24))+$G$24,IF(AND(A16&gt;$F$23,A16&lt;=$F$22),((($G$22-$G$23)/($F$22-$F$23))*(A16-$F$23))+$G$23,IF(AND(A16&gt;$F$22,A16&lt;=$F$21),((($G$21-$G$22)/($F$21-$F$22))*(A16-$F$22))+$G$22,$G$21)))),0)))))))</f>
        <v/>
      </c>
      <c r="C16" s="4">
        <f>IF(OR($B16="Missing data",$B16="Raw mark &gt; max",$B16="Raw mark &lt; 0",$B16="See column K"),"N/A",IF($B16="","",IF($B16=0,"U",IF(AND($B16&lt;=$G$20,$B16&gt;=$G$22),$E$22,IF(AND($B16&lt;$G$22,$B16&gt;=$G$23),$E$23,IF(AND($B16&lt;$G$23,$B16&gt;=$G$24),$E$24,IF(AND($B16&lt;$G$24),"U",0)))))))</f>
        <v/>
      </c>
      <c r="E16" s="12" t="inlineStr">
        <is>
          <t>Unit code:  ABS1</t>
        </is>
      </c>
      <c r="F16" s="13" t="n"/>
      <c r="G16" s="13" t="n"/>
    </row>
    <row r="17">
      <c r="A17" s="4">
        <f>IF(A16=" "," ",IF(A16-1&lt;0," ",A16-1))</f>
        <v/>
      </c>
      <c r="B17" s="4">
        <f>IF(A17&lt;&gt;" ",IF(AND(OR($F$20="",$F$22="",$F$23="",$F$24=""),$A17&lt;&gt;""),"Missing data",IF($A17&gt;$F$20,"Raw mark &gt; max",IF(A17="","",IF(A17&lt;0,"Raw mark &lt; 0",IF(AND(OR($H$22&lt;&gt;"",$H$23&lt;&gt;"",$H$24&lt;&gt;""),$A17&lt;&gt;""),"See column K",IF(A17=0,0,ROUND(IF(AND(A17&gt;0,A17&lt;=$F$24),A17*($G$24/$F$24),IF(AND(A17&gt;$F$24,A17&lt;=$F$23),((($G$23-$G$24)/($F$23-$F$24))*(A17-$F$24))+$G$24,IF(AND(A17&gt;$F$23,A17&lt;=$F$22),((($G$22-$G$23)/($F$22-$F$23))*(A17-$F$23))+$G$23,IF(AND(A17&gt;$F$22,A17&lt;=$F$21),((($G$21-$G$22)/($F$21-$F$22))*(A17-$F$22))+$G$22,$G$21)))),0)))))))," ")</f>
        <v/>
      </c>
      <c r="C17" s="4">
        <f>IF(A17&lt;&gt;" ",IF(OR($B17="Missing data",$B17="Raw mark &gt; max",$B17="Raw mark &lt; 0",$B17="See column K"),"N/A",IF($B17="","",IF($B17=0,"U",IF(AND($B17&lt;=$G$20,$B17&gt;=$G$22),$E$22,IF(AND($B17&lt;$G$22,$B17&gt;=$G$23),$E$23,IF(AND($B17&lt;$G$23,$B17&gt;=$G$24),$E$24,IF(AND($B17&lt;$G$24),"U",0)))))))," ")</f>
        <v/>
      </c>
      <c r="E17" s="12" t="inlineStr">
        <is>
          <t>Unit title:  Applied Business Unit 1</t>
        </is>
      </c>
      <c r="F17" s="13" t="n"/>
      <c r="G17" s="13" t="n"/>
    </row>
    <row r="18">
      <c r="A18" s="4">
        <f>IF(A17=" "," ",IF(A17-1&lt;0," ",A17-1))</f>
        <v/>
      </c>
      <c r="B18" s="4">
        <f>IF(A18&lt;&gt;" ",IF(AND(OR($F$20="",$F$22="",$F$23="",$F$24=""),$A18&lt;&gt;""),"Missing data",IF($A18&gt;$F$20,"Raw mark &gt; max",IF(A18="","",IF(A18&lt;0,"Raw mark &lt; 0",IF(AND(OR($H$22&lt;&gt;"",$H$23&lt;&gt;"",$H$24&lt;&gt;""),$A18&lt;&gt;""),"See column K",IF(A18=0,0,ROUND(IF(AND(A18&gt;0,A18&lt;=$F$24),A18*($G$24/$F$24),IF(AND(A18&gt;$F$24,A18&lt;=$F$23),((($G$23-$G$24)/($F$23-$F$24))*(A18-$F$24))+$G$24,IF(AND(A18&gt;$F$23,A18&lt;=$F$22),((($G$22-$G$23)/($F$22-$F$23))*(A18-$F$23))+$G$23,IF(AND(A18&gt;$F$22,A18&lt;=$F$21),((($G$21-$G$22)/($F$21-$F$22))*(A18-$F$22))+$G$22,$G$21)))),0)))))))," ")</f>
        <v/>
      </c>
      <c r="C18" s="4">
        <f>IF(A18&lt;&gt;" ",IF(OR($B18="Missing data",$B18="Raw mark &gt; max",$B18="Raw mark &lt; 0",$B18="See column K"),"N/A",IF($B18="","",IF($B18=0,"U",IF(AND($B18&lt;=$G$20,$B18&gt;=$G$22),$E$22,IF(AND($B18&lt;$G$22,$B18&gt;=$G$23),$E$23,IF(AND($B18&lt;$G$23,$B18&gt;=$G$24),$E$24,IF(AND($B18&lt;$G$24),"U",0)))))))," ")</f>
        <v/>
      </c>
      <c r="E18" s="14" t="n"/>
      <c r="F18" s="14" t="n"/>
      <c r="G18" s="14" t="n"/>
    </row>
    <row r="19">
      <c r="A19" s="4">
        <f>IF(A18=" "," ",IF(A18-1&lt;0," ",A18-1))</f>
        <v/>
      </c>
      <c r="B19" s="4">
        <f>IF(A19&lt;&gt;" ",IF(AND(OR($F$20="",$F$22="",$F$23="",$F$24=""),$A19&lt;&gt;""),"Missing data",IF($A19&gt;$F$20,"Raw mark &gt; max",IF(A19="","",IF(A19&lt;0,"Raw mark &lt; 0",IF(AND(OR($H$22&lt;&gt;"",$H$23&lt;&gt;"",$H$24&lt;&gt;""),$A19&lt;&gt;""),"See column K",IF(A19=0,0,ROUND(IF(AND(A19&gt;0,A19&lt;=$F$24),A19*($G$24/$F$24),IF(AND(A19&gt;$F$24,A19&lt;=$F$23),((($G$23-$G$24)/($F$23-$F$24))*(A19-$F$24))+$G$24,IF(AND(A19&gt;$F$23,A19&lt;=$F$22),((($G$22-$G$23)/($F$22-$F$23))*(A19-$F$23))+$G$23,IF(AND(A19&gt;$F$22,A19&lt;=$F$21),((($G$21-$G$22)/($F$21-$F$22))*(A19-$F$22))+$G$22,$G$21)))),0)))))))," ")</f>
        <v/>
      </c>
      <c r="C19" s="4">
        <f>IF(A19&lt;&gt;" ",IF(OR($B19="Missing data",$B19="Raw mark &gt; max",$B19="Raw mark &lt; 0",$B19="See column K"),"N/A",IF($B19="","",IF($B19=0,"U",IF(AND($B19&lt;=$G$20,$B19&gt;=$G$22),$E$22,IF(AND($B19&lt;$G$22,$B19&gt;=$G$23),$E$23,IF(AND($B19&lt;$G$23,$B19&gt;=$G$24),$E$24,IF(AND($B19&lt;$G$24),"U",0)))))))," ")</f>
        <v/>
      </c>
      <c r="D19" s="3" t="n"/>
      <c r="E19" s="15" t="inlineStr">
        <is>
          <t>Grade</t>
        </is>
      </c>
      <c r="F19" s="15" t="inlineStr">
        <is>
          <t>Raw mark</t>
        </is>
      </c>
      <c r="G19" s="15" t="inlineStr">
        <is>
          <t>UMS mark</t>
        </is>
      </c>
    </row>
    <row r="20">
      <c r="A20" s="4">
        <f>IF(A19=" "," ",IF(A19-1&lt;0," ",A19-1))</f>
        <v/>
      </c>
      <c r="B20" s="4">
        <f>IF(A20&lt;&gt;" ",IF(AND(OR($F$20="",$F$22="",$F$23="",$F$24=""),$A20&lt;&gt;""),"Missing data",IF($A20&gt;$F$20,"Raw mark &gt; max",IF(A20="","",IF(A20&lt;0,"Raw mark &lt; 0",IF(AND(OR($H$22&lt;&gt;"",$H$23&lt;&gt;"",$H$24&lt;&gt;""),$A20&lt;&gt;""),"See column K",IF(A20=0,0,ROUND(IF(AND(A20&gt;0,A20&lt;=$F$24),A20*($G$24/$F$24),IF(AND(A20&gt;$F$24,A20&lt;=$F$23),((($G$23-$G$24)/($F$23-$F$24))*(A20-$F$24))+$G$24,IF(AND(A20&gt;$F$23,A20&lt;=$F$22),((($G$22-$G$23)/($F$22-$F$23))*(A20-$F$23))+$G$23,IF(AND(A20&gt;$F$22,A20&lt;=$F$21),((($G$21-$G$22)/($F$21-$F$22))*(A20-$F$22))+$G$22,$G$21)))),0)))))))," ")</f>
        <v/>
      </c>
      <c r="C20" s="4">
        <f>IF(A20&lt;&gt;" ",IF(OR($B20="Missing data",$B20="Raw mark &gt; max",$B20="Raw mark &lt; 0",$B20="See column K"),"N/A",IF($B20="","",IF($B20=0,"U",IF(AND($B20&lt;=$G$20,$B20&gt;=$G$22),$E$22,IF(AND($B20&lt;$G$22,$B20&gt;=$G$23),$E$23,IF(AND($B20&lt;$G$23,$B20&gt;=$G$24),$E$24,IF(AND($B20&lt;$G$24),"U",0)))))))," ")</f>
        <v/>
      </c>
      <c r="D20" s="3" t="n"/>
      <c r="E20" s="16" t="inlineStr">
        <is>
          <t>Maximum mark</t>
        </is>
      </c>
      <c r="F20" s="16" t="n">
        <v>60</v>
      </c>
      <c r="G20" s="16" t="n">
        <v>100</v>
      </c>
    </row>
    <row r="21">
      <c r="A21" s="4">
        <f>IF(A20=" "," ",IF(A20-1&lt;0," ",A20-1))</f>
        <v/>
      </c>
      <c r="B21" s="4">
        <f>IF(A21&lt;&gt;" ",IF(AND(OR($F$20="",$F$22="",$F$23="",$F$24=""),$A21&lt;&gt;""),"Missing data",IF($A21&gt;$F$20,"Raw mark &gt; max",IF(A21="","",IF(A21&lt;0,"Raw mark &lt; 0",IF(AND(OR($H$22&lt;&gt;"",$H$23&lt;&gt;"",$H$24&lt;&gt;""),$A21&lt;&gt;""),"See column K",IF(A21=0,0,ROUND(IF(AND(A21&gt;0,A21&lt;=$F$24),A21*($G$24/$F$24),IF(AND(A21&gt;$F$24,A21&lt;=$F$23),((($G$23-$G$24)/($F$23-$F$24))*(A21-$F$24))+$G$24,IF(AND(A21&gt;$F$23,A21&lt;=$F$22),((($G$22-$G$23)/($F$22-$F$23))*(A21-$F$23))+$G$23,IF(AND(A21&gt;$F$22,A21&lt;=$F$21),((($G$21-$G$22)/($F$21-$F$22))*(A21-$F$22))+$G$22,$G$21)))),0)))))))," ")</f>
        <v/>
      </c>
      <c r="C21" s="4">
        <f>IF(A21&lt;&gt;" ",IF(OR($B21="Missing data",$B21="Raw mark &gt; max",$B21="Raw mark &lt; 0",$B21="See column K"),"N/A",IF($B21="","",IF($B21=0,"U",IF(AND($B21&lt;=$G$20,$B21&gt;=$G$22),$E$22,IF(AND($B21&lt;$G$22,$B21&gt;=$G$23),$E$23,IF(AND($B21&lt;$G$23,$B21&gt;=$G$24),$E$24,IF(AND($B21&lt;$G$24),"U",0)))))))," ")</f>
        <v/>
      </c>
      <c r="D21" s="3" t="n"/>
      <c r="E21" s="16" t="inlineStr">
        <is>
          <t>Cap</t>
        </is>
      </c>
      <c r="F21" s="16" t="n">
        <v>57</v>
      </c>
      <c r="G21" s="16" t="n">
        <v>100</v>
      </c>
    </row>
    <row r="22">
      <c r="A22" s="4">
        <f>IF(A21=" "," ",IF(A21-1&lt;0," ",A21-1))</f>
        <v/>
      </c>
      <c r="B22" s="4">
        <f>IF(A22&lt;&gt;" ",IF(AND(OR($F$20="",$F$22="",$F$23="",$F$24=""),$A22&lt;&gt;""),"Missing data",IF($A22&gt;$F$20,"Raw mark &gt; max",IF(A22="","",IF(A22&lt;0,"Raw mark &lt; 0",IF(AND(OR($H$22&lt;&gt;"",$H$23&lt;&gt;"",$H$24&lt;&gt;""),$A22&lt;&gt;""),"See column K",IF(A22=0,0,ROUND(IF(AND(A22&gt;0,A22&lt;=$F$24),A22*($G$24/$F$24),IF(AND(A22&gt;$F$24,A22&lt;=$F$23),((($G$23-$G$24)/($F$23-$F$24))*(A22-$F$24))+$G$24,IF(AND(A22&gt;$F$23,A22&lt;=$F$22),((($G$22-$G$23)/($F$22-$F$23))*(A22-$F$23))+$G$23,IF(AND(A22&gt;$F$22,A22&lt;=$F$21),((($G$21-$G$22)/($F$21-$F$22))*(A22-$F$22))+$G$22,$G$21)))),0)))))))," ")</f>
        <v/>
      </c>
      <c r="C22" s="4">
        <f>IF(A22&lt;&gt;" ",IF(OR($B22="Missing data",$B22="Raw mark &gt; max",$B22="Raw mark &lt; 0",$B22="See column K"),"N/A",IF($B22="","",IF($B22=0,"U",IF(AND($B22&lt;=$G$20,$B22&gt;=$G$22),$E$22,IF(AND($B22&lt;$G$22,$B22&gt;=$G$23),$E$23,IF(AND($B22&lt;$G$23,$B22&gt;=$G$24),$E$24,IF(AND($B22&lt;$G$24),"U",0)))))))," ")</f>
        <v/>
      </c>
      <c r="D22" s="3" t="n"/>
      <c r="E22" s="17" t="inlineStr">
        <is>
          <t>Distinction</t>
        </is>
      </c>
      <c r="F22" s="17" t="n">
        <v>46</v>
      </c>
      <c r="G22" s="17" t="n">
        <v>80</v>
      </c>
    </row>
    <row r="23">
      <c r="A23" s="4">
        <f>IF(A22=" "," ",IF(A22-1&lt;0," ",A22-1))</f>
        <v/>
      </c>
      <c r="B23" s="4">
        <f>IF(A23&lt;&gt;" ",IF(AND(OR($F$20="",$F$22="",$F$23="",$F$24=""),$A23&lt;&gt;""),"Missing data",IF($A23&gt;$F$20,"Raw mark &gt; max",IF(A23="","",IF(A23&lt;0,"Raw mark &lt; 0",IF(AND(OR($H$22&lt;&gt;"",$H$23&lt;&gt;"",$H$24&lt;&gt;""),$A23&lt;&gt;""),"See column K",IF(A23=0,0,ROUND(IF(AND(A23&gt;0,A23&lt;=$F$24),A23*($G$24/$F$24),IF(AND(A23&gt;$F$24,A23&lt;=$F$23),((($G$23-$G$24)/($F$23-$F$24))*(A23-$F$24))+$G$24,IF(AND(A23&gt;$F$23,A23&lt;=$F$22),((($G$22-$G$23)/($F$22-$F$23))*(A23-$F$23))+$G$23,IF(AND(A23&gt;$F$22,A23&lt;=$F$21),((($G$21-$G$22)/($F$21-$F$22))*(A23-$F$22))+$G$22,$G$21)))),0)))))))," ")</f>
        <v/>
      </c>
      <c r="C23" s="4">
        <f>IF(A23&lt;&gt;" ",IF(OR($B23="Missing data",$B23="Raw mark &gt; max",$B23="Raw mark &lt; 0",$B23="See column K"),"N/A",IF($B23="","",IF($B23=0,"U",IF(AND($B23&lt;=$G$20,$B23&gt;=$G$22),$E$22,IF(AND($B23&lt;$G$22,$B23&gt;=$G$23),$E$23,IF(AND($B23&lt;$G$23,$B23&gt;=$G$24),$E$24,IF(AND($B23&lt;$G$24),"U",0)))))))," ")</f>
        <v/>
      </c>
      <c r="D23" s="3" t="n"/>
      <c r="E23" s="17" t="inlineStr">
        <is>
          <t>Merit</t>
        </is>
      </c>
      <c r="F23" s="17" t="n">
        <v>35</v>
      </c>
      <c r="G23" s="17" t="n">
        <v>60</v>
      </c>
    </row>
    <row r="24">
      <c r="A24" s="4">
        <f>IF(A23=" "," ",IF(A23-1&lt;0," ",A23-1))</f>
        <v/>
      </c>
      <c r="B24" s="4">
        <f>IF(A24&lt;&gt;" ",IF(AND(OR($F$20="",$F$22="",$F$23="",$F$24=""),$A24&lt;&gt;""),"Missing data",IF($A24&gt;$F$20,"Raw mark &gt; max",IF(A24="","",IF(A24&lt;0,"Raw mark &lt; 0",IF(AND(OR($H$22&lt;&gt;"",$H$23&lt;&gt;"",$H$24&lt;&gt;""),$A24&lt;&gt;""),"See column K",IF(A24=0,0,ROUND(IF(AND(A24&gt;0,A24&lt;=$F$24),A24*($G$24/$F$24),IF(AND(A24&gt;$F$24,A24&lt;=$F$23),((($G$23-$G$24)/($F$23-$F$24))*(A24-$F$24))+$G$24,IF(AND(A24&gt;$F$23,A24&lt;=$F$22),((($G$22-$G$23)/($F$22-$F$23))*(A24-$F$23))+$G$23,IF(AND(A24&gt;$F$22,A24&lt;=$F$21),((($G$21-$G$22)/($F$21-$F$22))*(A24-$F$22))+$G$22,$G$21)))),0)))))))," ")</f>
        <v/>
      </c>
      <c r="C24" s="4">
        <f>IF(A24&lt;&gt;" ",IF(OR($B24="Missing data",$B24="Raw mark &gt; max",$B24="Raw mark &lt; 0",$B24="See column K"),"N/A",IF($B24="","",IF($B24=0,"U",IF(AND($B24&lt;=$G$20,$B24&gt;=$G$22),$E$22,IF(AND($B24&lt;$G$22,$B24&gt;=$G$23),$E$23,IF(AND($B24&lt;$G$23,$B24&gt;=$G$24),$E$24,IF(AND($B24&lt;$G$24),"U",0)))))))," ")</f>
        <v/>
      </c>
      <c r="D24" s="3" t="n"/>
      <c r="E24" s="17" t="inlineStr">
        <is>
          <t>Pass</t>
        </is>
      </c>
      <c r="F24" s="17" t="n">
        <v>25</v>
      </c>
      <c r="G24" s="17" t="n">
        <v>40</v>
      </c>
    </row>
    <row r="25">
      <c r="A25" s="4">
        <f>IF(A24=" "," ",IF(A24-1&lt;0," ",A24-1))</f>
        <v/>
      </c>
      <c r="B25" s="4">
        <f>IF(A25&lt;&gt;" ",IF(AND(OR($F$20="",$F$22="",$F$23="",$F$24=""),$A25&lt;&gt;""),"Missing data",IF($A25&gt;$F$20,"Raw mark &gt; max",IF(A25="","",IF(A25&lt;0,"Raw mark &lt; 0",IF(AND(OR($H$22&lt;&gt;"",$H$23&lt;&gt;"",$H$24&lt;&gt;""),$A25&lt;&gt;""),"See column K",IF(A25=0,0,ROUND(IF(AND(A25&gt;0,A25&lt;=$F$24),A25*($G$24/$F$24),IF(AND(A25&gt;$F$24,A25&lt;=$F$23),((($G$23-$G$24)/($F$23-$F$24))*(A25-$F$24))+$G$24,IF(AND(A25&gt;$F$23,A25&lt;=$F$22),((($G$22-$G$23)/($F$22-$F$23))*(A25-$F$23))+$G$23,IF(AND(A25&gt;$F$22,A25&lt;=$F$21),((($G$21-$G$22)/($F$21-$F$22))*(A25-$F$22))+$G$22,$G$21)))),0)))))))," ")</f>
        <v/>
      </c>
      <c r="C25" s="4">
        <f>IF(A25&lt;&gt;" ",IF(OR($B25="Missing data",$B25="Raw mark &gt; max",$B25="Raw mark &lt; 0",$B25="See column K"),"N/A",IF($B25="","",IF($B25=0,"U",IF(AND($B25&lt;=$G$20,$B25&gt;=$G$22),$E$22,IF(AND($B25&lt;$G$22,$B25&gt;=$G$23),$E$23,IF(AND($B25&lt;$G$23,$B25&gt;=$G$24),$E$24,IF(AND($B25&lt;$G$24),"U",0)))))))," ")</f>
        <v/>
      </c>
      <c r="D25" s="3" t="n"/>
      <c r="E25" s="17" t="inlineStr">
        <is>
          <t>U</t>
        </is>
      </c>
      <c r="F25" s="17" t="n">
        <v>0</v>
      </c>
      <c r="G25" s="17" t="n">
        <v>0</v>
      </c>
    </row>
    <row r="26">
      <c r="A26" s="4">
        <f>IF(A25=" "," ",IF(A25-1&lt;0," ",A25-1))</f>
        <v/>
      </c>
      <c r="B26" s="4">
        <f>IF(A26&lt;&gt;" ",IF(AND(OR($F$20="",$F$22="",$F$23="",$F$24=""),$A26&lt;&gt;""),"Missing data",IF($A26&gt;$F$20,"Raw mark &gt; max",IF(A26="","",IF(A26&lt;0,"Raw mark &lt; 0",IF(AND(OR($H$22&lt;&gt;"",$H$23&lt;&gt;"",$H$24&lt;&gt;""),$A26&lt;&gt;""),"See column K",IF(A26=0,0,ROUND(IF(AND(A26&gt;0,A26&lt;=$F$24),A26*($G$24/$F$24),IF(AND(A26&gt;$F$24,A26&lt;=$F$23),((($G$23-$G$24)/($F$23-$F$24))*(A26-$F$24))+$G$24,IF(AND(A26&gt;$F$23,A26&lt;=$F$22),((($G$22-$G$23)/($F$22-$F$23))*(A26-$F$23))+$G$23,IF(AND(A26&gt;$F$22,A26&lt;=$F$21),((($G$21-$G$22)/($F$21-$F$22))*(A26-$F$22))+$G$22,$G$21)))),0)))))))," ")</f>
        <v/>
      </c>
      <c r="C26" s="4">
        <f>IF(A26&lt;&gt;" ",IF(OR($B26="Missing data",$B26="Raw mark &gt; max",$B26="Raw mark &lt; 0",$B26="See column K"),"N/A",IF($B26="","",IF($B26=0,"U",IF(AND($B26&lt;=$G$20,$B26&gt;=$G$22),$E$22,IF(AND($B26&lt;$G$22,$B26&gt;=$G$23),$E$23,IF(AND($B26&lt;$G$23,$B26&gt;=$G$24),$E$24,IF(AND($B26&lt;$G$24),"U",0)))))))," ")</f>
        <v/>
      </c>
      <c r="D26" s="1" t="n"/>
      <c r="E26" s="1" t="n"/>
      <c r="F26" s="1" t="n"/>
      <c r="G26" s="1" t="n"/>
    </row>
    <row r="27">
      <c r="A27" s="4">
        <f>IF(A26=" "," ",IF(A26-1&lt;0," ",A26-1))</f>
        <v/>
      </c>
      <c r="B27" s="4">
        <f>IF(A27&lt;&gt;" ",IF(AND(OR($F$20="",$F$22="",$F$23="",$F$24=""),$A27&lt;&gt;""),"Missing data",IF($A27&gt;$F$20,"Raw mark &gt; max",IF(A27="","",IF(A27&lt;0,"Raw mark &lt; 0",IF(AND(OR($H$22&lt;&gt;"",$H$23&lt;&gt;"",$H$24&lt;&gt;""),$A27&lt;&gt;""),"See column K",IF(A27=0,0,ROUND(IF(AND(A27&gt;0,A27&lt;=$F$24),A27*($G$24/$F$24),IF(AND(A27&gt;$F$24,A27&lt;=$F$23),((($G$23-$G$24)/($F$23-$F$24))*(A27-$F$24))+$G$24,IF(AND(A27&gt;$F$23,A27&lt;=$F$22),((($G$22-$G$23)/($F$22-$F$23))*(A27-$F$23))+$G$23,IF(AND(A27&gt;$F$22,A27&lt;=$F$21),((($G$21-$G$22)/($F$21-$F$22))*(A27-$F$22))+$G$22,$G$21)))),0)))))))," ")</f>
        <v/>
      </c>
      <c r="C27" s="4">
        <f>IF(A27&lt;&gt;" ",IF(OR($B27="Missing data",$B27="Raw mark &gt; max",$B27="Raw mark &lt; 0",$B27="See column K"),"N/A",IF($B27="","",IF($B27=0,"U",IF(AND($B27&lt;=$G$20,$B27&gt;=$G$22),$E$22,IF(AND($B27&lt;$G$22,$B27&gt;=$G$23),$E$23,IF(AND($B27&lt;$G$23,$B27&gt;=$G$24),$E$24,IF(AND($B27&lt;$G$24),"U",0)))))))," ")</f>
        <v/>
      </c>
      <c r="D27" s="1" t="n"/>
      <c r="E27" s="8" t="n"/>
      <c r="F27" s="1" t="n"/>
      <c r="G27" s="1" t="n"/>
    </row>
    <row r="28">
      <c r="A28" s="4">
        <f>IF(A27=" "," ",IF(A27-1&lt;0," ",A27-1))</f>
        <v/>
      </c>
      <c r="B28" s="4">
        <f>IF(A28&lt;&gt;" ",IF(AND(OR($F$20="",$F$22="",$F$23="",$F$24=""),$A28&lt;&gt;""),"Missing data",IF($A28&gt;$F$20,"Raw mark &gt; max",IF(A28="","",IF(A28&lt;0,"Raw mark &lt; 0",IF(AND(OR($H$22&lt;&gt;"",$H$23&lt;&gt;"",$H$24&lt;&gt;""),$A28&lt;&gt;""),"See column K",IF(A28=0,0,ROUND(IF(AND(A28&gt;0,A28&lt;=$F$24),A28*($G$24/$F$24),IF(AND(A28&gt;$F$24,A28&lt;=$F$23),((($G$23-$G$24)/($F$23-$F$24))*(A28-$F$24))+$G$24,IF(AND(A28&gt;$F$23,A28&lt;=$F$22),((($G$22-$G$23)/($F$22-$F$23))*(A28-$F$23))+$G$23,IF(AND(A28&gt;$F$22,A28&lt;=$F$21),((($G$21-$G$22)/($F$21-$F$22))*(A28-$F$22))+$G$22,$G$21)))),0)))))))," ")</f>
        <v/>
      </c>
      <c r="C28" s="4">
        <f>IF(A28&lt;&gt;" ",IF(OR($B28="Missing data",$B28="Raw mark &gt; max",$B28="Raw mark &lt; 0",$B28="See column K"),"N/A",IF($B28="","",IF($B28=0,"U",IF(AND($B28&lt;=$G$20,$B28&gt;=$G$22),$E$22,IF(AND($B28&lt;$G$22,$B28&gt;=$G$23),$E$23,IF(AND($B28&lt;$G$23,$B28&gt;=$G$24),$E$24,IF(AND($B28&lt;$G$24),"U",0)))))))," ")</f>
        <v/>
      </c>
      <c r="D28" s="5" t="n"/>
      <c r="E28" s="1" t="n"/>
      <c r="F28" s="6" t="n">
        <v>0</v>
      </c>
      <c r="G28" s="6" t="n">
        <v>0</v>
      </c>
    </row>
    <row r="29">
      <c r="A29" s="4">
        <f>IF(A28=" "," ",IF(A28-1&lt;0," ",A28-1))</f>
        <v/>
      </c>
      <c r="B29" s="4">
        <f>IF(A29&lt;&gt;" ",IF(AND(OR($F$20="",$F$22="",$F$23="",$F$24=""),$A29&lt;&gt;""),"Missing data",IF($A29&gt;$F$20,"Raw mark &gt; max",IF(A29="","",IF(A29&lt;0,"Raw mark &lt; 0",IF(AND(OR($H$22&lt;&gt;"",$H$23&lt;&gt;"",$H$24&lt;&gt;""),$A29&lt;&gt;""),"See column K",IF(A29=0,0,ROUND(IF(AND(A29&gt;0,A29&lt;=$F$24),A29*($G$24/$F$24),IF(AND(A29&gt;$F$24,A29&lt;=$F$23),((($G$23-$G$24)/($F$23-$F$24))*(A29-$F$24))+$G$24,IF(AND(A29&gt;$F$23,A29&lt;=$F$22),((($G$22-$G$23)/($F$22-$F$23))*(A29-$F$23))+$G$23,IF(AND(A29&gt;$F$22,A29&lt;=$F$21),((($G$21-$G$22)/($F$21-$F$22))*(A29-$F$22))+$G$22,$G$21)))),0)))))))," ")</f>
        <v/>
      </c>
      <c r="C29" s="4">
        <f>IF(A29&lt;&gt;" ",IF(OR($B29="Missing data",$B29="Raw mark &gt; max",$B29="Raw mark &lt; 0",$B29="See column K"),"N/A",IF($B29="","",IF($B29=0,"U",IF(AND($B29&lt;=$G$20,$B29&gt;=$G$22),$E$22,IF(AND($B29&lt;$G$22,$B29&gt;=$G$23),$E$23,IF(AND($B29&lt;$G$23,$B29&gt;=$G$24),$E$24,IF(AND($B29&lt;$G$24),"U",0)))))))," ")</f>
        <v/>
      </c>
      <c r="D29" s="5" t="n"/>
      <c r="E29" t="inlineStr">
        <is>
          <t>Please note, the cap is an additional conversion point used</t>
        </is>
      </c>
      <c r="F29" s="7" t="n"/>
      <c r="G29" s="7" t="n"/>
    </row>
    <row r="30">
      <c r="A30" s="4">
        <f>IF(A29=" "," ",IF(A29-1&lt;0," ",A29-1))</f>
        <v/>
      </c>
      <c r="B30" s="4">
        <f>IF(A30&lt;&gt;" ",IF(AND(OR($F$20="",$F$22="",$F$23="",$F$24=""),$A30&lt;&gt;""),"Missing data",IF($A30&gt;$F$20,"Raw mark &gt; max",IF(A30="","",IF(A30&lt;0,"Raw mark &lt; 0",IF(AND(OR($H$22&lt;&gt;"",$H$23&lt;&gt;"",$H$24&lt;&gt;""),$A30&lt;&gt;""),"See column K",IF(A30=0,0,ROUND(IF(AND(A30&gt;0,A30&lt;=$F$24),A30*($G$24/$F$24),IF(AND(A30&gt;$F$24,A30&lt;=$F$23),((($G$23-$G$24)/($F$23-$F$24))*(A30-$F$24))+$G$24,IF(AND(A30&gt;$F$23,A30&lt;=$F$22),((($G$22-$G$23)/($F$22-$F$23))*(A30-$F$23))+$G$23,IF(AND(A30&gt;$F$22,A30&lt;=$F$21),((($G$21-$G$22)/($F$21-$F$22))*(A30-$F$22))+$G$22,$G$21)))),0)))))))," ")</f>
        <v/>
      </c>
      <c r="C30" s="4">
        <f>IF(A30&lt;&gt;" ",IF(OR($B30="Missing data",$B30="Raw mark &gt; max",$B30="Raw mark &lt; 0",$B30="See column K"),"N/A",IF($B30="","",IF($B30=0,"U",IF(AND($B30&lt;=$G$20,$B30&gt;=$G$22),$E$22,IF(AND($B30&lt;$G$22,$B30&gt;=$G$23),$E$23,IF(AND($B30&lt;$G$23,$B30&gt;=$G$24),$E$24,IF(AND($B30&lt;$G$24),"U",0)))))))," ")</f>
        <v/>
      </c>
      <c r="D30" s="1" t="n"/>
      <c r="E30" t="inlineStr">
        <is>
          <t>to keep the conversion rate just above the Distinction grade boundary</t>
        </is>
      </c>
      <c r="F30" s="1" t="n"/>
      <c r="G30" s="1" t="n"/>
    </row>
    <row r="31">
      <c r="A31" s="4">
        <f>IF(A30=" "," ",IF(A30-1&lt;0," ",A30-1))</f>
        <v/>
      </c>
      <c r="B31" s="4">
        <f>IF(A31&lt;&gt;" ",IF(AND(OR($F$20="",$F$22="",$F$23="",$F$24=""),$A31&lt;&gt;""),"Missing data",IF($A31&gt;$F$20,"Raw mark &gt; max",IF(A31="","",IF(A31&lt;0,"Raw mark &lt; 0",IF(AND(OR($H$22&lt;&gt;"",$H$23&lt;&gt;"",$H$24&lt;&gt;""),$A31&lt;&gt;""),"See column K",IF(A31=0,0,ROUND(IF(AND(A31&gt;0,A31&lt;=$F$24),A31*($G$24/$F$24),IF(AND(A31&gt;$F$24,A31&lt;=$F$23),((($G$23-$G$24)/($F$23-$F$24))*(A31-$F$24))+$G$24,IF(AND(A31&gt;$F$23,A31&lt;=$F$22),((($G$22-$G$23)/($F$22-$F$23))*(A31-$F$23))+$G$23,IF(AND(A31&gt;$F$22,A31&lt;=$F$21),((($G$21-$G$22)/($F$21-$F$22))*(A31-$F$22))+$G$22,$G$21)))),0)))))))," ")</f>
        <v/>
      </c>
      <c r="C31" s="4">
        <f>IF(A31&lt;&gt;" ",IF(OR($B31="Missing data",$B31="Raw mark &gt; max",$B31="Raw mark &lt; 0",$B31="See column K"),"N/A",IF($B31="","",IF($B31=0,"U",IF(AND($B31&lt;=$G$20,$B31&gt;=$G$22),$E$22,IF(AND($B31&lt;$G$22,$B31&gt;=$G$23),$E$23,IF(AND($B31&lt;$G$23,$B31&gt;=$G$24),$E$24,IF(AND($B31&lt;$G$24),"U",0)))))))," ")</f>
        <v/>
      </c>
      <c r="D31" s="1" t="n"/>
      <c r="E31" t="inlineStr">
        <is>
          <t>the same as the conversion rate just below. When using the cap,</t>
        </is>
      </c>
      <c r="F31" s="1" t="n"/>
      <c r="G31" s="1" t="n"/>
    </row>
    <row r="32">
      <c r="A32" s="4">
        <f>IF(A31=" "," ",IF(A31-1&lt;0," ",A31-1))</f>
        <v/>
      </c>
      <c r="B32" s="4">
        <f>IF(A32&lt;&gt;" ",IF(AND(OR($F$20="",$F$22="",$F$23="",$F$24=""),$A32&lt;&gt;""),"Missing data",IF($A32&gt;$F$20,"Raw mark &gt; max",IF(A32="","",IF(A32&lt;0,"Raw mark &lt; 0",IF(AND(OR($H$22&lt;&gt;"",$H$23&lt;&gt;"",$H$24&lt;&gt;""),$A32&lt;&gt;""),"See column K",IF(A32=0,0,ROUND(IF(AND(A32&gt;0,A32&lt;=$F$24),A32*($G$24/$F$24),IF(AND(A32&gt;$F$24,A32&lt;=$F$23),((($G$23-$G$24)/($F$23-$F$24))*(A32-$F$24))+$G$24,IF(AND(A32&gt;$F$23,A32&lt;=$F$22),((($G$22-$G$23)/($F$22-$F$23))*(A32-$F$23))+$G$23,IF(AND(A32&gt;$F$22,A32&lt;=$F$21),((($G$21-$G$22)/($F$21-$F$22))*(A32-$F$22))+$G$22,$G$21)))),0)))))))," ")</f>
        <v/>
      </c>
      <c r="C32" s="4">
        <f>IF(A32&lt;&gt;" ",IF(OR($B32="Missing data",$B32="Raw mark &gt; max",$B32="Raw mark &lt; 0",$B32="See column K"),"N/A",IF($B32="","",IF($B32=0,"U",IF(AND($B32&lt;=$G$20,$B32&gt;=$G$22),$E$22,IF(AND($B32&lt;$G$22,$B32&gt;=$G$23),$E$23,IF(AND($B32&lt;$G$23,$B32&gt;=$G$24),$E$24,IF(AND($B32&lt;$G$24),"U",0)))))))," ")</f>
        <v/>
      </c>
      <c r="D32" s="1" t="n"/>
      <c r="E32" t="inlineStr">
        <is>
          <t>a candidate with a raw mark below the maximum may sometimes</t>
        </is>
      </c>
      <c r="F32" s="1" t="n"/>
      <c r="G32" s="1" t="n"/>
    </row>
    <row r="33">
      <c r="A33" s="4">
        <f>IF(A32=" "," ",IF(A32-1&lt;0," ",A32-1))</f>
        <v/>
      </c>
      <c r="B33" s="4">
        <f>IF(A33&lt;&gt;" ",IF(AND(OR($F$20="",$F$22="",$F$23="",$F$24=""),$A33&lt;&gt;""),"Missing data",IF($A33&gt;$F$20,"Raw mark &gt; max",IF(A33="","",IF(A33&lt;0,"Raw mark &lt; 0",IF(AND(OR($H$22&lt;&gt;"",$H$23&lt;&gt;"",$H$24&lt;&gt;""),$A33&lt;&gt;""),"See column K",IF(A33=0,0,ROUND(IF(AND(A33&gt;0,A33&lt;=$F$24),A33*($G$24/$F$24),IF(AND(A33&gt;$F$24,A33&lt;=$F$23),((($G$23-$G$24)/($F$23-$F$24))*(A33-$F$24))+$G$24,IF(AND(A33&gt;$F$23,A33&lt;=$F$22),((($G$22-$G$23)/($F$22-$F$23))*(A33-$F$23))+$G$23,IF(AND(A33&gt;$F$22,A33&lt;=$F$21),((($G$21-$G$22)/($F$21-$F$22))*(A33-$F$22))+$G$22,$G$21)))),0)))))))," ")</f>
        <v/>
      </c>
      <c r="C33" s="4">
        <f>IF(A33&lt;&gt;" ",IF(OR($B33="Missing data",$B33="Raw mark &gt; max",$B33="Raw mark &lt; 0",$B33="See column K"),"N/A",IF($B33="","",IF($B33=0,"U",IF(AND($B33&lt;=$G$20,$B33&gt;=$G$22),$E$22,IF(AND($B33&lt;$G$22,$B33&gt;=$G$23),$E$23,IF(AND($B33&lt;$G$23,$B33&gt;=$G$24),$E$24,IF(AND($B33&lt;$G$24),"U",0)))))))," ")</f>
        <v/>
      </c>
      <c r="D33" s="1" t="n"/>
      <c r="E33" t="inlineStr">
        <is>
          <t>obtain the maximum uniform mark.</t>
        </is>
      </c>
      <c r="F33" s="1" t="n"/>
      <c r="G33" s="1" t="n"/>
    </row>
    <row r="34">
      <c r="A34" s="4">
        <f>IF(A33=" "," ",IF(A33-1&lt;0," ",A33-1))</f>
        <v/>
      </c>
      <c r="B34" s="4">
        <f>IF(A34&lt;&gt;" ",IF(AND(OR($F$20="",$F$22="",$F$23="",$F$24=""),$A34&lt;&gt;""),"Missing data",IF($A34&gt;$F$20,"Raw mark &gt; max",IF(A34="","",IF(A34&lt;0,"Raw mark &lt; 0",IF(AND(OR($H$22&lt;&gt;"",$H$23&lt;&gt;"",$H$24&lt;&gt;""),$A34&lt;&gt;""),"See column K",IF(A34=0,0,ROUND(IF(AND(A34&gt;0,A34&lt;=$F$24),A34*($G$24/$F$24),IF(AND(A34&gt;$F$24,A34&lt;=$F$23),((($G$23-$G$24)/($F$23-$F$24))*(A34-$F$24))+$G$24,IF(AND(A34&gt;$F$23,A34&lt;=$F$22),((($G$22-$G$23)/($F$22-$F$23))*(A34-$F$23))+$G$23,IF(AND(A34&gt;$F$22,A34&lt;=$F$21),((($G$21-$G$22)/($F$21-$F$22))*(A34-$F$22))+$G$22,$G$21)))),0)))))))," ")</f>
        <v/>
      </c>
      <c r="C34" s="4">
        <f>IF(A34&lt;&gt;" ",IF(OR($B34="Missing data",$B34="Raw mark &gt; max",$B34="Raw mark &lt; 0",$B34="See column K"),"N/A",IF($B34="","",IF($B34=0,"U",IF(AND($B34&lt;=$G$20,$B34&gt;=$G$22),$E$22,IF(AND($B34&lt;$G$22,$B34&gt;=$G$23),$E$23,IF(AND($B34&lt;$G$23,$B34&gt;=$G$24),$E$24,IF(AND($B34&lt;$G$24),"U",0)))))))," ")</f>
        <v/>
      </c>
      <c r="D34" s="1" t="n"/>
      <c r="F34" s="1" t="n"/>
      <c r="G34" s="1" t="n"/>
    </row>
    <row r="35">
      <c r="A35" s="4">
        <f>IF(A34=" "," ",IF(A34-1&lt;0," ",A34-1))</f>
        <v/>
      </c>
      <c r="B35" s="4">
        <f>IF(A35&lt;&gt;" ",IF(AND(OR($F$20="",$F$22="",$F$23="",$F$24=""),$A35&lt;&gt;""),"Missing data",IF($A35&gt;$F$20,"Raw mark &gt; max",IF(A35="","",IF(A35&lt;0,"Raw mark &lt; 0",IF(AND(OR($H$22&lt;&gt;"",$H$23&lt;&gt;"",$H$24&lt;&gt;""),$A35&lt;&gt;""),"See column K",IF(A35=0,0,ROUND(IF(AND(A35&gt;0,A35&lt;=$F$24),A35*($G$24/$F$24),IF(AND(A35&gt;$F$24,A35&lt;=$F$23),((($G$23-$G$24)/($F$23-$F$24))*(A35-$F$24))+$G$24,IF(AND(A35&gt;$F$23,A35&lt;=$F$22),((($G$22-$G$23)/($F$22-$F$23))*(A35-$F$23))+$G$23,IF(AND(A35&gt;$F$22,A35&lt;=$F$21),((($G$21-$G$22)/($F$21-$F$22))*(A35-$F$22))+$G$22,$G$21)))),0)))))))," ")</f>
        <v/>
      </c>
      <c r="C35" s="4">
        <f>IF(A35&lt;&gt;" ",IF(OR($B35="Missing data",$B35="Raw mark &gt; max",$B35="Raw mark &lt; 0",$B35="See column K"),"N/A",IF($B35="","",IF($B35=0,"U",IF(AND($B35&lt;=$G$20,$B35&gt;=$G$22),$E$22,IF(AND($B35&lt;$G$22,$B35&gt;=$G$23),$E$23,IF(AND($B35&lt;$G$23,$B35&gt;=$G$24),$E$24,IF(AND($B35&lt;$G$24),"U",0)))))))," ")</f>
        <v/>
      </c>
      <c r="D35" s="1" t="n"/>
      <c r="E35" t="inlineStr">
        <is>
          <t>Copyright © AQA and its licensors. All rights reserved.</t>
        </is>
      </c>
      <c r="F35" s="1" t="n"/>
      <c r="G35" s="1" t="n"/>
    </row>
    <row r="36">
      <c r="A36" s="4">
        <f>IF(A35=" "," ",IF(A35-1&lt;0," ",A35-1))</f>
        <v/>
      </c>
      <c r="B36" s="4">
        <f>IF(A36&lt;&gt;" ",IF(AND(OR($F$20="",$F$22="",$F$23="",$F$24=""),$A36&lt;&gt;""),"Missing data",IF($A36&gt;$F$20,"Raw mark &gt; max",IF(A36="","",IF(A36&lt;0,"Raw mark &lt; 0",IF(AND(OR($H$22&lt;&gt;"",$H$23&lt;&gt;"",$H$24&lt;&gt;""),$A36&lt;&gt;""),"See column K",IF(A36=0,0,ROUND(IF(AND(A36&gt;0,A36&lt;=$F$24),A36*($G$24/$F$24),IF(AND(A36&gt;$F$24,A36&lt;=$F$23),((($G$23-$G$24)/($F$23-$F$24))*(A36-$F$24))+$G$24,IF(AND(A36&gt;$F$23,A36&lt;=$F$22),((($G$22-$G$23)/($F$22-$F$23))*(A36-$F$23))+$G$23,IF(AND(A36&gt;$F$22,A36&lt;=$F$21),((($G$21-$G$22)/($F$21-$F$22))*(A36-$F$22))+$G$22,$G$21)))),0)))))))," ")</f>
        <v/>
      </c>
      <c r="C36" s="4">
        <f>IF(A36&lt;&gt;" ",IF(OR($B36="Missing data",$B36="Raw mark &gt; max",$B36="Raw mark &lt; 0",$B36="See column K"),"N/A",IF($B36="","",IF($B36=0,"U",IF(AND($B36&lt;=$G$20,$B36&gt;=$G$22),$E$22,IF(AND($B36&lt;$G$22,$B36&gt;=$G$23),$E$23,IF(AND($B36&lt;$G$23,$B36&gt;=$G$24),$E$24,IF(AND($B36&lt;$G$24),"U",0)))))))," ")</f>
        <v/>
      </c>
      <c r="D36" s="1" t="n"/>
      <c r="E36" t="inlineStr">
        <is>
          <t xml:space="preserve">AQA Education (AQA) is a registered charity (number 1073334) and a </t>
        </is>
      </c>
      <c r="F36" s="1" t="n"/>
      <c r="G36" s="1" t="n"/>
    </row>
    <row r="37">
      <c r="A37" s="4">
        <f>IF(A36=" "," ",IF(A36-1&lt;0," ",A36-1))</f>
        <v/>
      </c>
      <c r="B37" s="4">
        <f>IF(A37&lt;&gt;" ",IF(AND(OR($F$20="",$F$22="",$F$23="",$F$24=""),$A37&lt;&gt;""),"Missing data",IF($A37&gt;$F$20,"Raw mark &gt; max",IF(A37="","",IF(A37&lt;0,"Raw mark &lt; 0",IF(AND(OR($H$22&lt;&gt;"",$H$23&lt;&gt;"",$H$24&lt;&gt;""),$A37&lt;&gt;""),"See column K",IF(A37=0,0,ROUND(IF(AND(A37&gt;0,A37&lt;=$F$24),A37*($G$24/$F$24),IF(AND(A37&gt;$F$24,A37&lt;=$F$23),((($G$23-$G$24)/($F$23-$F$24))*(A37-$F$24))+$G$24,IF(AND(A37&gt;$F$23,A37&lt;=$F$22),((($G$22-$G$23)/($F$22-$F$23))*(A37-$F$23))+$G$23,IF(AND(A37&gt;$F$22,A37&lt;=$F$21),((($G$21-$G$22)/($F$21-$F$22))*(A37-$F$22))+$G$22,$G$21)))),0)))))))," ")</f>
        <v/>
      </c>
      <c r="C37" s="4">
        <f>IF(A37&lt;&gt;" ",IF(OR($B37="Missing data",$B37="Raw mark &gt; max",$B37="Raw mark &lt; 0",$B37="See column K"),"N/A",IF($B37="","",IF($B37=0,"U",IF(AND($B37&lt;=$G$20,$B37&gt;=$G$22),$E$22,IF(AND($B37&lt;$G$22,$B37&gt;=$G$23),$E$23,IF(AND($B37&lt;$G$23,$B37&gt;=$G$24),$E$24,IF(AND($B37&lt;$G$24),"U",0)))))))," ")</f>
        <v/>
      </c>
      <c r="D37" s="1" t="n"/>
      <c r="E37" s="22" t="inlineStr">
        <is>
          <t xml:space="preserve">company limited by guarantee registered in England and Wales </t>
        </is>
      </c>
      <c r="F37" s="1" t="n"/>
      <c r="G37" s="1" t="n"/>
    </row>
    <row r="38">
      <c r="A38" s="4">
        <f>IF(A37=" "," ",IF(A37-1&lt;0," ",A37-1))</f>
        <v/>
      </c>
      <c r="B38" s="4">
        <f>IF(A38&lt;&gt;" ",IF(AND(OR($F$20="",$F$22="",$F$23="",$F$24=""),$A38&lt;&gt;""),"Missing data",IF($A38&gt;$F$20,"Raw mark &gt; max",IF(A38="","",IF(A38&lt;0,"Raw mark &lt; 0",IF(AND(OR($H$22&lt;&gt;"",$H$23&lt;&gt;"",$H$24&lt;&gt;""),$A38&lt;&gt;""),"See column K",IF(A38=0,0,ROUND(IF(AND(A38&gt;0,A38&lt;=$F$24),A38*($G$24/$F$24),IF(AND(A38&gt;$F$24,A38&lt;=$F$23),((($G$23-$G$24)/($F$23-$F$24))*(A38-$F$24))+$G$24,IF(AND(A38&gt;$F$23,A38&lt;=$F$22),((($G$22-$G$23)/($F$22-$F$23))*(A38-$F$23))+$G$23,IF(AND(A38&gt;$F$22,A38&lt;=$F$21),((($G$21-$G$22)/($F$21-$F$22))*(A38-$F$22))+$G$22,$G$21)))),0)))))))," ")</f>
        <v/>
      </c>
      <c r="C38" s="4">
        <f>IF(A38&lt;&gt;" ",IF(OR($B38="Missing data",$B38="Raw mark &gt; max",$B38="Raw mark &lt; 0",$B38="See column K"),"N/A",IF($B38="","",IF($B38=0,"U",IF(AND($B38&lt;=$G$20,$B38&gt;=$G$22),$E$22,IF(AND($B38&lt;$G$22,$B38&gt;=$G$23),$E$23,IF(AND($B38&lt;$G$23,$B38&gt;=$G$24),$E$24,IF(AND($B38&lt;$G$24),"U",0)))))))," ")</f>
        <v/>
      </c>
      <c r="D38" s="1" t="n"/>
      <c r="E38" s="22" t="inlineStr">
        <is>
          <t>(number 3644723). Our registered address is AQA, Devas Street,</t>
        </is>
      </c>
      <c r="F38" s="1" t="n"/>
      <c r="G38" s="1" t="n"/>
    </row>
    <row r="39">
      <c r="A39" s="4">
        <f>IF(A38=" "," ",IF(A38-1&lt;0," ",A38-1))</f>
        <v/>
      </c>
      <c r="B39" s="4">
        <f>IF(A39&lt;&gt;" ",IF(AND(OR($F$20="",$F$22="",$F$23="",$F$24=""),$A39&lt;&gt;""),"Missing data",IF($A39&gt;$F$20,"Raw mark &gt; max",IF(A39="","",IF(A39&lt;0,"Raw mark &lt; 0",IF(AND(OR($H$22&lt;&gt;"",$H$23&lt;&gt;"",$H$24&lt;&gt;""),$A39&lt;&gt;""),"See column K",IF(A39=0,0,ROUND(IF(AND(A39&gt;0,A39&lt;=$F$24),A39*($G$24/$F$24),IF(AND(A39&gt;$F$24,A39&lt;=$F$23),((($G$23-$G$24)/($F$23-$F$24))*(A39-$F$24))+$G$24,IF(AND(A39&gt;$F$23,A39&lt;=$F$22),((($G$22-$G$23)/($F$22-$F$23))*(A39-$F$23))+$G$23,IF(AND(A39&gt;$F$22,A39&lt;=$F$21),((($G$21-$G$22)/($F$21-$F$22))*(A39-$F$22))+$G$22,$G$21)))),0)))))))," ")</f>
        <v/>
      </c>
      <c r="C39" s="4">
        <f>IF(A39&lt;&gt;" ",IF(OR($B39="Missing data",$B39="Raw mark &gt; max",$B39="Raw mark &lt; 0",$B39="See column K"),"N/A",IF($B39="","",IF($B39=0,"U",IF(AND($B39&lt;=$G$20,$B39&gt;=$G$22),$E$22,IF(AND($B39&lt;$G$22,$B39&gt;=$G$23),$E$23,IF(AND($B39&lt;$G$23,$B39&gt;=$G$24),$E$24,IF(AND($B39&lt;$G$24),"U",0)))))))," ")</f>
        <v/>
      </c>
      <c r="D39" s="1" t="n"/>
      <c r="E39" s="22" t="inlineStr">
        <is>
          <t>Manchester M15 6EX.</t>
        </is>
      </c>
      <c r="F39" s="1" t="n"/>
      <c r="G39" s="1" t="n"/>
    </row>
    <row r="40">
      <c r="A40" s="4">
        <f>IF(A39=" "," ",IF(A39-1&lt;0," ",A39-1))</f>
        <v/>
      </c>
      <c r="B40" s="4">
        <f>IF(A40&lt;&gt;" ",IF(AND(OR($F$20="",$F$22="",$F$23="",$F$24=""),$A40&lt;&gt;""),"Missing data",IF($A40&gt;$F$20,"Raw mark &gt; max",IF(A40="","",IF(A40&lt;0,"Raw mark &lt; 0",IF(AND(OR($H$22&lt;&gt;"",$H$23&lt;&gt;"",$H$24&lt;&gt;""),$A40&lt;&gt;""),"See column K",IF(A40=0,0,ROUND(IF(AND(A40&gt;0,A40&lt;=$F$24),A40*($G$24/$F$24),IF(AND(A40&gt;$F$24,A40&lt;=$F$23),((($G$23-$G$24)/($F$23-$F$24))*(A40-$F$24))+$G$24,IF(AND(A40&gt;$F$23,A40&lt;=$F$22),((($G$22-$G$23)/($F$22-$F$23))*(A40-$F$23))+$G$23,IF(AND(A40&gt;$F$22,A40&lt;=$F$21),((($G$21-$G$22)/($F$21-$F$22))*(A40-$F$22))+$G$22,$G$21)))),0)))))))," ")</f>
        <v/>
      </c>
      <c r="C40" s="4">
        <f>IF(A40&lt;&gt;" ",IF(OR($B40="Missing data",$B40="Raw mark &gt; max",$B40="Raw mark &lt; 0",$B40="See column K"),"N/A",IF($B40="","",IF($B40=0,"U",IF(AND($B40&lt;=$G$20,$B40&gt;=$G$22),$E$22,IF(AND($B40&lt;$G$22,$B40&gt;=$G$23),$E$23,IF(AND($B40&lt;$G$23,$B40&gt;=$G$24),$E$24,IF(AND($B40&lt;$G$24),"U",0)))))))," ")</f>
        <v/>
      </c>
      <c r="D40" s="1" t="n"/>
      <c r="F40" s="1" t="n"/>
      <c r="G40" s="1" t="n"/>
    </row>
    <row r="41">
      <c r="A41" s="4">
        <f>IF(A40=" "," ",IF(A40-1&lt;0," ",A40-1))</f>
        <v/>
      </c>
      <c r="B41" s="4">
        <f>IF(A41&lt;&gt;" ",IF(AND(OR($F$20="",$F$22="",$F$23="",$F$24=""),$A41&lt;&gt;""),"Missing data",IF($A41&gt;$F$20,"Raw mark &gt; max",IF(A41="","",IF(A41&lt;0,"Raw mark &lt; 0",IF(AND(OR($H$22&lt;&gt;"",$H$23&lt;&gt;"",$H$24&lt;&gt;""),$A41&lt;&gt;""),"See column K",IF(A41=0,0,ROUND(IF(AND(A41&gt;0,A41&lt;=$F$24),A41*($G$24/$F$24),IF(AND(A41&gt;$F$24,A41&lt;=$F$23),((($G$23-$G$24)/($F$23-$F$24))*(A41-$F$24))+$G$24,IF(AND(A41&gt;$F$23,A41&lt;=$F$22),((($G$22-$G$23)/($F$22-$F$23))*(A41-$F$23))+$G$23,IF(AND(A41&gt;$F$22,A41&lt;=$F$21),((($G$21-$G$22)/($F$21-$F$22))*(A41-$F$22))+$G$22,$G$21)))),0)))))))," ")</f>
        <v/>
      </c>
      <c r="C41" s="4">
        <f>IF(A41&lt;&gt;" ",IF(OR($B41="Missing data",$B41="Raw mark &gt; max",$B41="Raw mark &lt; 0",$B41="See column K"),"N/A",IF($B41="","",IF($B41=0,"U",IF(AND($B41&lt;=$G$20,$B41&gt;=$G$22),$E$22,IF(AND($B41&lt;$G$22,$B41&gt;=$G$23),$E$23,IF(AND($B41&lt;$G$23,$B41&gt;=$G$24),$E$24,IF(AND($B41&lt;$G$24),"U",0)))))))," ")</f>
        <v/>
      </c>
      <c r="D41" s="1" t="n"/>
      <c r="E41" s="1" t="n"/>
      <c r="F41" s="1" t="n"/>
      <c r="G41" s="1" t="n"/>
    </row>
    <row r="42">
      <c r="A42" s="4">
        <f>IF(A41=" "," ",IF(A41-1&lt;0," ",A41-1))</f>
        <v/>
      </c>
      <c r="B42" s="4">
        <f>IF(A42&lt;&gt;" ",IF(AND(OR($F$20="",$F$22="",$F$23="",$F$24=""),$A42&lt;&gt;""),"Missing data",IF($A42&gt;$F$20,"Raw mark &gt; max",IF(A42="","",IF(A42&lt;0,"Raw mark &lt; 0",IF(AND(OR($H$22&lt;&gt;"",$H$23&lt;&gt;"",$H$24&lt;&gt;""),$A42&lt;&gt;""),"See column K",IF(A42=0,0,ROUND(IF(AND(A42&gt;0,A42&lt;=$F$24),A42*($G$24/$F$24),IF(AND(A42&gt;$F$24,A42&lt;=$F$23),((($G$23-$G$24)/($F$23-$F$24))*(A42-$F$24))+$G$24,IF(AND(A42&gt;$F$23,A42&lt;=$F$22),((($G$22-$G$23)/($F$22-$F$23))*(A42-$F$23))+$G$23,IF(AND(A42&gt;$F$22,A42&lt;=$F$21),((($G$21-$G$22)/($F$21-$F$22))*(A42-$F$22))+$G$22,$G$21)))),0)))))))," ")</f>
        <v/>
      </c>
      <c r="C42" s="4">
        <f>IF(A42&lt;&gt;" ",IF(OR($B42="Missing data",$B42="Raw mark &gt; max",$B42="Raw mark &lt; 0",$B42="See column K"),"N/A",IF($B42="","",IF($B42=0,"U",IF(AND($B42&lt;=$G$20,$B42&gt;=$G$22),$E$22,IF(AND($B42&lt;$G$22,$B42&gt;=$G$23),$E$23,IF(AND($B42&lt;$G$23,$B42&gt;=$G$24),$E$24,IF(AND($B42&lt;$G$24),"U",0)))))))," ")</f>
        <v/>
      </c>
      <c r="D42" s="1" t="n"/>
      <c r="E42" s="1" t="n"/>
      <c r="F42" s="1" t="n"/>
      <c r="G42" s="1" t="n"/>
    </row>
    <row r="43">
      <c r="A43" s="4">
        <f>IF(A42=" "," ",IF(A42-1&lt;0," ",A42-1))</f>
        <v/>
      </c>
      <c r="B43" s="4">
        <f>IF(A43&lt;&gt;" ",IF(AND(OR($F$20="",$F$22="",$F$23="",$F$24=""),$A43&lt;&gt;""),"Missing data",IF($A43&gt;$F$20,"Raw mark &gt; max",IF(A43="","",IF(A43&lt;0,"Raw mark &lt; 0",IF(AND(OR($H$22&lt;&gt;"",$H$23&lt;&gt;"",$H$24&lt;&gt;""),$A43&lt;&gt;""),"See column K",IF(A43=0,0,ROUND(IF(AND(A43&gt;0,A43&lt;=$F$24),A43*($G$24/$F$24),IF(AND(A43&gt;$F$24,A43&lt;=$F$23),((($G$23-$G$24)/($F$23-$F$24))*(A43-$F$24))+$G$24,IF(AND(A43&gt;$F$23,A43&lt;=$F$22),((($G$22-$G$23)/($F$22-$F$23))*(A43-$F$23))+$G$23,IF(AND(A43&gt;$F$22,A43&lt;=$F$21),((($G$21-$G$22)/($F$21-$F$22))*(A43-$F$22))+$G$22,$G$21)))),0)))))))," ")</f>
        <v/>
      </c>
      <c r="C43" s="4">
        <f>IF(A43&lt;&gt;" ",IF(OR($B43="Missing data",$B43="Raw mark &gt; max",$B43="Raw mark &lt; 0",$B43="See column K"),"N/A",IF($B43="","",IF($B43=0,"U",IF(AND($B43&lt;=$G$20,$B43&gt;=$G$22),$E$22,IF(AND($B43&lt;$G$22,$B43&gt;=$G$23),$E$23,IF(AND($B43&lt;$G$23,$B43&gt;=$G$24),$E$24,IF(AND($B43&lt;$G$24),"U",0)))))))," ")</f>
        <v/>
      </c>
      <c r="D43" s="1" t="n"/>
      <c r="E43" s="1" t="n"/>
      <c r="F43" s="1" t="n"/>
      <c r="G43" s="1" t="n"/>
    </row>
    <row r="44">
      <c r="A44" s="4">
        <f>IF(A43=" "," ",IF(A43-1&lt;0," ",A43-1))</f>
        <v/>
      </c>
      <c r="B44" s="4">
        <f>IF(A44&lt;&gt;" ",IF(AND(OR($F$20="",$F$22="",$F$23="",$F$24=""),$A44&lt;&gt;""),"Missing data",IF($A44&gt;$F$20,"Raw mark &gt; max",IF(A44="","",IF(A44&lt;0,"Raw mark &lt; 0",IF(AND(OR($H$22&lt;&gt;"",$H$23&lt;&gt;"",$H$24&lt;&gt;""),$A44&lt;&gt;""),"See column K",IF(A44=0,0,ROUND(IF(AND(A44&gt;0,A44&lt;=$F$24),A44*($G$24/$F$24),IF(AND(A44&gt;$F$24,A44&lt;=$F$23),((($G$23-$G$24)/($F$23-$F$24))*(A44-$F$24))+$G$24,IF(AND(A44&gt;$F$23,A44&lt;=$F$22),((($G$22-$G$23)/($F$22-$F$23))*(A44-$F$23))+$G$23,IF(AND(A44&gt;$F$22,A44&lt;=$F$21),((($G$21-$G$22)/($F$21-$F$22))*(A44-$F$22))+$G$22,$G$21)))),0)))))))," ")</f>
        <v/>
      </c>
      <c r="C44" s="4">
        <f>IF(A44&lt;&gt;" ",IF(OR($B44="Missing data",$B44="Raw mark &gt; max",$B44="Raw mark &lt; 0",$B44="See column K"),"N/A",IF($B44="","",IF($B44=0,"U",IF(AND($B44&lt;=$G$20,$B44&gt;=$G$22),$E$22,IF(AND($B44&lt;$G$22,$B44&gt;=$G$23),$E$23,IF(AND($B44&lt;$G$23,$B44&gt;=$G$24),$E$24,IF(AND($B44&lt;$G$24),"U",0)))))))," ")</f>
        <v/>
      </c>
      <c r="D44" s="1" t="n"/>
      <c r="E44" s="1" t="n"/>
      <c r="F44" s="1" t="n"/>
      <c r="G44" s="1" t="n"/>
    </row>
    <row r="45">
      <c r="A45" s="4">
        <f>IF(A44=" "," ",IF(A44-1&lt;0," ",A44-1))</f>
        <v/>
      </c>
      <c r="B45" s="4">
        <f>IF(A45&lt;&gt;" ",IF(AND(OR($F$20="",$F$22="",$F$23="",$F$24=""),$A45&lt;&gt;""),"Missing data",IF($A45&gt;$F$20,"Raw mark &gt; max",IF(A45="","",IF(A45&lt;0,"Raw mark &lt; 0",IF(AND(OR($H$22&lt;&gt;"",$H$23&lt;&gt;"",$H$24&lt;&gt;""),$A45&lt;&gt;""),"See column K",IF(A45=0,0,ROUND(IF(AND(A45&gt;0,A45&lt;=$F$24),A45*($G$24/$F$24),IF(AND(A45&gt;$F$24,A45&lt;=$F$23),((($G$23-$G$24)/($F$23-$F$24))*(A45-$F$24))+$G$24,IF(AND(A45&gt;$F$23,A45&lt;=$F$22),((($G$22-$G$23)/($F$22-$F$23))*(A45-$F$23))+$G$23,IF(AND(A45&gt;$F$22,A45&lt;=$F$21),((($G$21-$G$22)/($F$21-$F$22))*(A45-$F$22))+$G$22,$G$21)))),0)))))))," ")</f>
        <v/>
      </c>
      <c r="C45" s="4">
        <f>IF(A45&lt;&gt;" ",IF(OR($B45="Missing data",$B45="Raw mark &gt; max",$B45="Raw mark &lt; 0",$B45="See column K"),"N/A",IF($B45="","",IF($B45=0,"U",IF(AND($B45&lt;=$G$20,$B45&gt;=$G$22),$E$22,IF(AND($B45&lt;$G$22,$B45&gt;=$G$23),$E$23,IF(AND($B45&lt;$G$23,$B45&gt;=$G$24),$E$24,IF(AND($B45&lt;$G$24),"U",0)))))))," ")</f>
        <v/>
      </c>
      <c r="D45" s="1" t="n"/>
      <c r="E45" s="1" t="n"/>
      <c r="F45" s="1" t="n"/>
      <c r="G45" s="1" t="n"/>
    </row>
    <row r="46">
      <c r="A46" s="4">
        <f>IF(A45=" "," ",IF(A45-1&lt;0," ",A45-1))</f>
        <v/>
      </c>
      <c r="B46" s="4">
        <f>IF(A46&lt;&gt;" ",IF(AND(OR($F$20="",$F$22="",$F$23="",$F$24=""),$A46&lt;&gt;""),"Missing data",IF($A46&gt;$F$20,"Raw mark &gt; max",IF(A46="","",IF(A46&lt;0,"Raw mark &lt; 0",IF(AND(OR($H$22&lt;&gt;"",$H$23&lt;&gt;"",$H$24&lt;&gt;""),$A46&lt;&gt;""),"See column K",IF(A46=0,0,ROUND(IF(AND(A46&gt;0,A46&lt;=$F$24),A46*($G$24/$F$24),IF(AND(A46&gt;$F$24,A46&lt;=$F$23),((($G$23-$G$24)/($F$23-$F$24))*(A46-$F$24))+$G$24,IF(AND(A46&gt;$F$23,A46&lt;=$F$22),((($G$22-$G$23)/($F$22-$F$23))*(A46-$F$23))+$G$23,IF(AND(A46&gt;$F$22,A46&lt;=$F$21),((($G$21-$G$22)/($F$21-$F$22))*(A46-$F$22))+$G$22,$G$21)))),0)))))))," ")</f>
        <v/>
      </c>
      <c r="C46" s="4">
        <f>IF(A46&lt;&gt;" ",IF(OR($B46="Missing data",$B46="Raw mark &gt; max",$B46="Raw mark &lt; 0",$B46="See column K"),"N/A",IF($B46="","",IF($B46=0,"U",IF(AND($B46&lt;=$G$20,$B46&gt;=$G$22),$E$22,IF(AND($B46&lt;$G$22,$B46&gt;=$G$23),$E$23,IF(AND($B46&lt;$G$23,$B46&gt;=$G$24),$E$24,IF(AND($B46&lt;$G$24),"U",0)))))))," ")</f>
        <v/>
      </c>
      <c r="D46" s="1" t="n"/>
      <c r="E46" s="1" t="n"/>
      <c r="F46" s="1" t="n"/>
      <c r="G46" s="1" t="n"/>
    </row>
    <row r="47">
      <c r="A47" s="4">
        <f>IF(A46=" "," ",IF(A46-1&lt;0," ",A46-1))</f>
        <v/>
      </c>
      <c r="B47" s="4">
        <f>IF(A47&lt;&gt;" ",IF(AND(OR($F$20="",$F$22="",$F$23="",$F$24=""),$A47&lt;&gt;""),"Missing data",IF($A47&gt;$F$20,"Raw mark &gt; max",IF(A47="","",IF(A47&lt;0,"Raw mark &lt; 0",IF(AND(OR($H$22&lt;&gt;"",$H$23&lt;&gt;"",$H$24&lt;&gt;""),$A47&lt;&gt;""),"See column K",IF(A47=0,0,ROUND(IF(AND(A47&gt;0,A47&lt;=$F$24),A47*($G$24/$F$24),IF(AND(A47&gt;$F$24,A47&lt;=$F$23),((($G$23-$G$24)/($F$23-$F$24))*(A47-$F$24))+$G$24,IF(AND(A47&gt;$F$23,A47&lt;=$F$22),((($G$22-$G$23)/($F$22-$F$23))*(A47-$F$23))+$G$23,IF(AND(A47&gt;$F$22,A47&lt;=$F$21),((($G$21-$G$22)/($F$21-$F$22))*(A47-$F$22))+$G$22,$G$21)))),0)))))))," ")</f>
        <v/>
      </c>
      <c r="C47" s="4">
        <f>IF(A47&lt;&gt;" ",IF(OR($B47="Missing data",$B47="Raw mark &gt; max",$B47="Raw mark &lt; 0",$B47="See column K"),"N/A",IF($B47="","",IF($B47=0,"U",IF(AND($B47&lt;=$G$20,$B47&gt;=$G$22),$E$22,IF(AND($B47&lt;$G$22,$B47&gt;=$G$23),$E$23,IF(AND($B47&lt;$G$23,$B47&gt;=$G$24),$E$24,IF(AND($B47&lt;$G$24),"U",0)))))))," ")</f>
        <v/>
      </c>
      <c r="D47" s="1" t="n"/>
      <c r="E47" s="1" t="n"/>
      <c r="F47" s="1" t="n"/>
      <c r="G47" s="1" t="n"/>
    </row>
    <row r="48">
      <c r="A48" s="4">
        <f>IF(A47=" "," ",IF(A47-1&lt;0," ",A47-1))</f>
        <v/>
      </c>
      <c r="B48" s="4">
        <f>IF(A48&lt;&gt;" ",IF(AND(OR($F$20="",$F$22="",$F$23="",$F$24=""),$A48&lt;&gt;""),"Missing data",IF($A48&gt;$F$20,"Raw mark &gt; max",IF(A48="","",IF(A48&lt;0,"Raw mark &lt; 0",IF(AND(OR($H$22&lt;&gt;"",$H$23&lt;&gt;"",$H$24&lt;&gt;""),$A48&lt;&gt;""),"See column K",IF(A48=0,0,ROUND(IF(AND(A48&gt;0,A48&lt;=$F$24),A48*($G$24/$F$24),IF(AND(A48&gt;$F$24,A48&lt;=$F$23),((($G$23-$G$24)/($F$23-$F$24))*(A48-$F$24))+$G$24,IF(AND(A48&gt;$F$23,A48&lt;=$F$22),((($G$22-$G$23)/($F$22-$F$23))*(A48-$F$23))+$G$23,IF(AND(A48&gt;$F$22,A48&lt;=$F$21),((($G$21-$G$22)/($F$21-$F$22))*(A48-$F$22))+$G$22,$G$21)))),0)))))))," ")</f>
        <v/>
      </c>
      <c r="C48" s="4">
        <f>IF(A48&lt;&gt;" ",IF(OR($B48="Missing data",$B48="Raw mark &gt; max",$B48="Raw mark &lt; 0",$B48="See column K"),"N/A",IF($B48="","",IF($B48=0,"U",IF(AND($B48&lt;=$G$20,$B48&gt;=$G$22),$E$22,IF(AND($B48&lt;$G$22,$B48&gt;=$G$23),$E$23,IF(AND($B48&lt;$G$23,$B48&gt;=$G$24),$E$24,IF(AND($B48&lt;$G$24),"U",0)))))))," ")</f>
        <v/>
      </c>
      <c r="D48" s="1" t="n"/>
      <c r="E48" s="1" t="n"/>
      <c r="F48" s="1" t="n"/>
      <c r="G48" s="1" t="n"/>
    </row>
    <row r="49">
      <c r="A49" s="4">
        <f>IF(A48=" "," ",IF(A48-1&lt;0," ",A48-1))</f>
        <v/>
      </c>
      <c r="B49" s="4">
        <f>IF(A49&lt;&gt;" ",IF(AND(OR($F$20="",$F$22="",$F$23="",$F$24=""),$A49&lt;&gt;""),"Missing data",IF($A49&gt;$F$20,"Raw mark &gt; max",IF(A49="","",IF(A49&lt;0,"Raw mark &lt; 0",IF(AND(OR($H$22&lt;&gt;"",$H$23&lt;&gt;"",$H$24&lt;&gt;""),$A49&lt;&gt;""),"See column K",IF(A49=0,0,ROUND(IF(AND(A49&gt;0,A49&lt;=$F$24),A49*($G$24/$F$24),IF(AND(A49&gt;$F$24,A49&lt;=$F$23),((($G$23-$G$24)/($F$23-$F$24))*(A49-$F$24))+$G$24,IF(AND(A49&gt;$F$23,A49&lt;=$F$22),((($G$22-$G$23)/($F$22-$F$23))*(A49-$F$23))+$G$23,IF(AND(A49&gt;$F$22,A49&lt;=$F$21),((($G$21-$G$22)/($F$21-$F$22))*(A49-$F$22))+$G$22,$G$21)))),0)))))))," ")</f>
        <v/>
      </c>
      <c r="C49" s="4">
        <f>IF(A49&lt;&gt;" ",IF(OR($B49="Missing data",$B49="Raw mark &gt; max",$B49="Raw mark &lt; 0",$B49="See column K"),"N/A",IF($B49="","",IF($B49=0,"U",IF(AND($B49&lt;=$G$20,$B49&gt;=$G$22),$E$22,IF(AND($B49&lt;$G$22,$B49&gt;=$G$23),$E$23,IF(AND($B49&lt;$G$23,$B49&gt;=$G$24),$E$24,IF(AND($B49&lt;$G$24),"U",0)))))))," ")</f>
        <v/>
      </c>
      <c r="D49" s="1" t="n"/>
      <c r="E49" s="1" t="n"/>
      <c r="F49" s="1" t="n"/>
      <c r="G49" s="1" t="n"/>
    </row>
    <row r="50">
      <c r="A50" s="4">
        <f>IF(A49=" "," ",IF(A49-1&lt;0," ",A49-1))</f>
        <v/>
      </c>
      <c r="B50" s="4">
        <f>IF(A50&lt;&gt;" ",IF(AND(OR($F$20="",$F$22="",$F$23="",$F$24=""),$A50&lt;&gt;""),"Missing data",IF($A50&gt;$F$20,"Raw mark &gt; max",IF(A50="","",IF(A50&lt;0,"Raw mark &lt; 0",IF(AND(OR($H$22&lt;&gt;"",$H$23&lt;&gt;"",$H$24&lt;&gt;""),$A50&lt;&gt;""),"See column K",IF(A50=0,0,ROUND(IF(AND(A50&gt;0,A50&lt;=$F$24),A50*($G$24/$F$24),IF(AND(A50&gt;$F$24,A50&lt;=$F$23),((($G$23-$G$24)/($F$23-$F$24))*(A50-$F$24))+$G$24,IF(AND(A50&gt;$F$23,A50&lt;=$F$22),((($G$22-$G$23)/($F$22-$F$23))*(A50-$F$23))+$G$23,IF(AND(A50&gt;$F$22,A50&lt;=$F$21),((($G$21-$G$22)/($F$21-$F$22))*(A50-$F$22))+$G$22,$G$21)))),0)))))))," ")</f>
        <v/>
      </c>
      <c r="C50" s="4">
        <f>IF(A50&lt;&gt;" ",IF(OR($B50="Missing data",$B50="Raw mark &gt; max",$B50="Raw mark &lt; 0",$B50="See column K"),"N/A",IF($B50="","",IF($B50=0,"U",IF(AND($B50&lt;=$G$20,$B50&gt;=$G$22),$E$22,IF(AND($B50&lt;$G$22,$B50&gt;=$G$23),$E$23,IF(AND($B50&lt;$G$23,$B50&gt;=$G$24),$E$24,IF(AND($B50&lt;$G$24),"U",0)))))))," ")</f>
        <v/>
      </c>
      <c r="D50" s="1" t="n"/>
      <c r="E50" s="1" t="n"/>
      <c r="F50" s="1" t="n"/>
      <c r="G50" s="1" t="n"/>
    </row>
    <row r="51">
      <c r="A51" s="4">
        <f>IF(A50=" "," ",IF(A50-1&lt;0," ",A50-1))</f>
        <v/>
      </c>
      <c r="B51" s="4">
        <f>IF(A51&lt;&gt;" ",IF(AND(OR($F$20="",$F$22="",$F$23="",$F$24=""),$A51&lt;&gt;""),"Missing data",IF($A51&gt;$F$20,"Raw mark &gt; max",IF(A51="","",IF(A51&lt;0,"Raw mark &lt; 0",IF(AND(OR($H$22&lt;&gt;"",$H$23&lt;&gt;"",$H$24&lt;&gt;""),$A51&lt;&gt;""),"See column K",IF(A51=0,0,ROUND(IF(AND(A51&gt;0,A51&lt;=$F$24),A51*($G$24/$F$24),IF(AND(A51&gt;$F$24,A51&lt;=$F$23),((($G$23-$G$24)/($F$23-$F$24))*(A51-$F$24))+$G$24,IF(AND(A51&gt;$F$23,A51&lt;=$F$22),((($G$22-$G$23)/($F$22-$F$23))*(A51-$F$23))+$G$23,IF(AND(A51&gt;$F$22,A51&lt;=$F$21),((($G$21-$G$22)/($F$21-$F$22))*(A51-$F$22))+$G$22,$G$21)))),0)))))))," ")</f>
        <v/>
      </c>
      <c r="C51" s="4">
        <f>IF(A51&lt;&gt;" ",IF(OR($B51="Missing data",$B51="Raw mark &gt; max",$B51="Raw mark &lt; 0",$B51="See column K"),"N/A",IF($B51="","",IF($B51=0,"U",IF(AND($B51&lt;=$G$20,$B51&gt;=$G$22),$E$22,IF(AND($B51&lt;$G$22,$B51&gt;=$G$23),$E$23,IF(AND($B51&lt;$G$23,$B51&gt;=$G$24),$E$24,IF(AND($B51&lt;$G$24),"U",0)))))))," ")</f>
        <v/>
      </c>
      <c r="D51" s="1" t="n"/>
      <c r="E51" s="1" t="n"/>
      <c r="F51" s="1" t="n"/>
      <c r="G51" s="1" t="n"/>
    </row>
    <row r="52">
      <c r="A52" s="4">
        <f>IF(A51=" "," ",IF(A51-1&lt;0," ",A51-1))</f>
        <v/>
      </c>
      <c r="B52" s="4">
        <f>IF(A52&lt;&gt;" ",IF(AND(OR($F$20="",$F$22="",$F$23="",$F$24=""),$A52&lt;&gt;""),"Missing data",IF($A52&gt;$F$20,"Raw mark &gt; max",IF(A52="","",IF(A52&lt;0,"Raw mark &lt; 0",IF(AND(OR($H$22&lt;&gt;"",$H$23&lt;&gt;"",$H$24&lt;&gt;""),$A52&lt;&gt;""),"See column K",IF(A52=0,0,ROUND(IF(AND(A52&gt;0,A52&lt;=$F$24),A52*($G$24/$F$24),IF(AND(A52&gt;$F$24,A52&lt;=$F$23),((($G$23-$G$24)/($F$23-$F$24))*(A52-$F$24))+$G$24,IF(AND(A52&gt;$F$23,A52&lt;=$F$22),((($G$22-$G$23)/($F$22-$F$23))*(A52-$F$23))+$G$23,IF(AND(A52&gt;$F$22,A52&lt;=$F$21),((($G$21-$G$22)/($F$21-$F$22))*(A52-$F$22))+$G$22,$G$21)))),0)))))))," ")</f>
        <v/>
      </c>
      <c r="C52" s="4">
        <f>IF(A52&lt;&gt;" ",IF(OR($B52="Missing data",$B52="Raw mark &gt; max",$B52="Raw mark &lt; 0",$B52="See column K"),"N/A",IF($B52="","",IF($B52=0,"U",IF(AND($B52&lt;=$G$20,$B52&gt;=$G$22),$E$22,IF(AND($B52&lt;$G$22,$B52&gt;=$G$23),$E$23,IF(AND($B52&lt;$G$23,$B52&gt;=$G$24),$E$24,IF(AND($B52&lt;$G$24),"U",0)))))))," ")</f>
        <v/>
      </c>
      <c r="D52" s="1" t="n"/>
      <c r="E52" s="1" t="n"/>
      <c r="F52" s="1" t="n"/>
      <c r="G52" s="1" t="n"/>
    </row>
    <row r="53">
      <c r="A53" s="4">
        <f>IF(A52=" "," ",IF(A52-1&lt;0," ",A52-1))</f>
        <v/>
      </c>
      <c r="B53" s="4">
        <f>IF(A53&lt;&gt;" ",IF(AND(OR($F$20="",$F$22="",$F$23="",$F$24=""),$A53&lt;&gt;""),"Missing data",IF($A53&gt;$F$20,"Raw mark &gt; max",IF(A53="","",IF(A53&lt;0,"Raw mark &lt; 0",IF(AND(OR($H$22&lt;&gt;"",$H$23&lt;&gt;"",$H$24&lt;&gt;""),$A53&lt;&gt;""),"See column K",IF(A53=0,0,ROUND(IF(AND(A53&gt;0,A53&lt;=$F$24),A53*($G$24/$F$24),IF(AND(A53&gt;$F$24,A53&lt;=$F$23),((($G$23-$G$24)/($F$23-$F$24))*(A53-$F$24))+$G$24,IF(AND(A53&gt;$F$23,A53&lt;=$F$22),((($G$22-$G$23)/($F$22-$F$23))*(A53-$F$23))+$G$23,IF(AND(A53&gt;$F$22,A53&lt;=$F$21),((($G$21-$G$22)/($F$21-$F$22))*(A53-$F$22))+$G$22,$G$21)))),0)))))))," ")</f>
        <v/>
      </c>
      <c r="C53" s="4">
        <f>IF(A53&lt;&gt;" ",IF(OR($B53="Missing data",$B53="Raw mark &gt; max",$B53="Raw mark &lt; 0",$B53="See column K"),"N/A",IF($B53="","",IF($B53=0,"U",IF(AND($B53&lt;=$G$20,$B53&gt;=$G$22),$E$22,IF(AND($B53&lt;$G$22,$B53&gt;=$G$23),$E$23,IF(AND($B53&lt;$G$23,$B53&gt;=$G$24),$E$24,IF(AND($B53&lt;$G$24),"U",0)))))))," ")</f>
        <v/>
      </c>
      <c r="D53" s="1" t="n"/>
      <c r="E53" s="1" t="n"/>
      <c r="F53" s="1" t="n"/>
      <c r="G53" s="1" t="n"/>
    </row>
    <row r="54">
      <c r="A54" s="4">
        <f>IF(A53=" "," ",IF(A53-1&lt;0," ",A53-1))</f>
        <v/>
      </c>
      <c r="B54" s="4">
        <f>IF(A54&lt;&gt;" ",IF(AND(OR($F$20="",$F$22="",$F$23="",$F$24=""),$A54&lt;&gt;""),"Missing data",IF($A54&gt;$F$20,"Raw mark &gt; max",IF(A54="","",IF(A54&lt;0,"Raw mark &lt; 0",IF(AND(OR($H$22&lt;&gt;"",$H$23&lt;&gt;"",$H$24&lt;&gt;""),$A54&lt;&gt;""),"See column K",IF(A54=0,0,ROUND(IF(AND(A54&gt;0,A54&lt;=$F$24),A54*($G$24/$F$24),IF(AND(A54&gt;$F$24,A54&lt;=$F$23),((($G$23-$G$24)/($F$23-$F$24))*(A54-$F$24))+$G$24,IF(AND(A54&gt;$F$23,A54&lt;=$F$22),((($G$22-$G$23)/($F$22-$F$23))*(A54-$F$23))+$G$23,IF(AND(A54&gt;$F$22,A54&lt;=$F$21),((($G$21-$G$22)/($F$21-$F$22))*(A54-$F$22))+$G$22,$G$21)))),0)))))))," ")</f>
        <v/>
      </c>
      <c r="C54" s="4">
        <f>IF(A54&lt;&gt;" ",IF(OR($B54="Missing data",$B54="Raw mark &gt; max",$B54="Raw mark &lt; 0",$B54="See column K"),"N/A",IF($B54="","",IF($B54=0,"U",IF(AND($B54&lt;=$G$20,$B54&gt;=$G$22),$E$22,IF(AND($B54&lt;$G$22,$B54&gt;=$G$23),$E$23,IF(AND($B54&lt;$G$23,$B54&gt;=$G$24),$E$24,IF(AND($B54&lt;$G$24),"U",0)))))))," ")</f>
        <v/>
      </c>
      <c r="D54" s="1" t="n"/>
      <c r="E54" s="1" t="n"/>
      <c r="F54" s="1" t="n"/>
      <c r="G54" s="1" t="n"/>
    </row>
    <row r="55">
      <c r="A55" s="4">
        <f>IF(A54=" "," ",IF(A54-1&lt;0," ",A54-1))</f>
        <v/>
      </c>
      <c r="B55" s="4">
        <f>IF(A55&lt;&gt;" ",IF(AND(OR($F$20="",$F$22="",$F$23="",$F$24=""),$A55&lt;&gt;""),"Missing data",IF($A55&gt;$F$20,"Raw mark &gt; max",IF(A55="","",IF(A55&lt;0,"Raw mark &lt; 0",IF(AND(OR($H$22&lt;&gt;"",$H$23&lt;&gt;"",$H$24&lt;&gt;""),$A55&lt;&gt;""),"See column K",IF(A55=0,0,ROUND(IF(AND(A55&gt;0,A55&lt;=$F$24),A55*($G$24/$F$24),IF(AND(A55&gt;$F$24,A55&lt;=$F$23),((($G$23-$G$24)/($F$23-$F$24))*(A55-$F$24))+$G$24,IF(AND(A55&gt;$F$23,A55&lt;=$F$22),((($G$22-$G$23)/($F$22-$F$23))*(A55-$F$23))+$G$23,IF(AND(A55&gt;$F$22,A55&lt;=$F$21),((($G$21-$G$22)/($F$21-$F$22))*(A55-$F$22))+$G$22,$G$21)))),0)))))))," ")</f>
        <v/>
      </c>
      <c r="C55" s="4">
        <f>IF(A55&lt;&gt;" ",IF(OR($B55="Missing data",$B55="Raw mark &gt; max",$B55="Raw mark &lt; 0",$B55="See column K"),"N/A",IF($B55="","",IF($B55=0,"U",IF(AND($B55&lt;=$G$20,$B55&gt;=$G$22),$E$22,IF(AND($B55&lt;$G$22,$B55&gt;=$G$23),$E$23,IF(AND($B55&lt;$G$23,$B55&gt;=$G$24),$E$24,IF(AND($B55&lt;$G$24),"U",0)))))))," ")</f>
        <v/>
      </c>
      <c r="D55" s="1" t="n"/>
      <c r="E55" s="1" t="n"/>
      <c r="F55" s="1" t="n"/>
      <c r="G55" s="1" t="n"/>
    </row>
    <row r="56">
      <c r="A56" s="4">
        <f>IF(A55=" "," ",IF(A55-1&lt;0," ",A55-1))</f>
        <v/>
      </c>
      <c r="B56" s="4">
        <f>IF(A56&lt;&gt;" ",IF(AND(OR($F$20="",$F$22="",$F$23="",$F$24=""),$A56&lt;&gt;""),"Missing data",IF($A56&gt;$F$20,"Raw mark &gt; max",IF(A56="","",IF(A56&lt;0,"Raw mark &lt; 0",IF(AND(OR($H$22&lt;&gt;"",$H$23&lt;&gt;"",$H$24&lt;&gt;""),$A56&lt;&gt;""),"See column K",IF(A56=0,0,ROUND(IF(AND(A56&gt;0,A56&lt;=$F$24),A56*($G$24/$F$24),IF(AND(A56&gt;$F$24,A56&lt;=$F$23),((($G$23-$G$24)/($F$23-$F$24))*(A56-$F$24))+$G$24,IF(AND(A56&gt;$F$23,A56&lt;=$F$22),((($G$22-$G$23)/($F$22-$F$23))*(A56-$F$23))+$G$23,IF(AND(A56&gt;$F$22,A56&lt;=$F$21),((($G$21-$G$22)/($F$21-$F$22))*(A56-$F$22))+$G$22,$G$21)))),0)))))))," ")</f>
        <v/>
      </c>
      <c r="C56" s="4">
        <f>IF(A56&lt;&gt;" ",IF(OR($B56="Missing data",$B56="Raw mark &gt; max",$B56="Raw mark &lt; 0",$B56="See column K"),"N/A",IF($B56="","",IF($B56=0,"U",IF(AND($B56&lt;=$G$20,$B56&gt;=$G$22),$E$22,IF(AND($B56&lt;$G$22,$B56&gt;=$G$23),$E$23,IF(AND($B56&lt;$G$23,$B56&gt;=$G$24),$E$24,IF(AND($B56&lt;$G$24),"U",0)))))))," ")</f>
        <v/>
      </c>
      <c r="D56" s="1" t="n"/>
      <c r="E56" s="1" t="n"/>
      <c r="F56" s="1" t="n"/>
      <c r="G56" s="1" t="n"/>
    </row>
    <row r="57">
      <c r="A57" s="4">
        <f>IF(A56=" "," ",IF(A56-1&lt;0," ",A56-1))</f>
        <v/>
      </c>
      <c r="B57" s="4">
        <f>IF(A57&lt;&gt;" ",IF(AND(OR($F$20="",$F$22="",$F$23="",$F$24=""),$A57&lt;&gt;""),"Missing data",IF($A57&gt;$F$20,"Raw mark &gt; max",IF(A57="","",IF(A57&lt;0,"Raw mark &lt; 0",IF(AND(OR($H$22&lt;&gt;"",$H$23&lt;&gt;"",$H$24&lt;&gt;""),$A57&lt;&gt;""),"See column K",IF(A57=0,0,ROUND(IF(AND(A57&gt;0,A57&lt;=$F$24),A57*($G$24/$F$24),IF(AND(A57&gt;$F$24,A57&lt;=$F$23),((($G$23-$G$24)/($F$23-$F$24))*(A57-$F$24))+$G$24,IF(AND(A57&gt;$F$23,A57&lt;=$F$22),((($G$22-$G$23)/($F$22-$F$23))*(A57-$F$23))+$G$23,IF(AND(A57&gt;$F$22,A57&lt;=$F$21),((($G$21-$G$22)/($F$21-$F$22))*(A57-$F$22))+$G$22,$G$21)))),0)))))))," ")</f>
        <v/>
      </c>
      <c r="C57" s="4">
        <f>IF(A57&lt;&gt;" ",IF(OR($B57="Missing data",$B57="Raw mark &gt; max",$B57="Raw mark &lt; 0",$B57="See column K"),"N/A",IF($B57="","",IF($B57=0,"U",IF(AND($B57&lt;=$G$20,$B57&gt;=$G$22),$E$22,IF(AND($B57&lt;$G$22,$B57&gt;=$G$23),$E$23,IF(AND($B57&lt;$G$23,$B57&gt;=$G$24),$E$24,IF(AND($B57&lt;$G$24),"U",0)))))))," ")</f>
        <v/>
      </c>
      <c r="D57" s="1" t="n"/>
      <c r="E57" s="1" t="n"/>
      <c r="F57" s="1" t="n"/>
      <c r="G57" s="1" t="n"/>
    </row>
    <row r="58">
      <c r="A58" s="4">
        <f>IF(A57=" "," ",IF(A57-1&lt;0," ",A57-1))</f>
        <v/>
      </c>
      <c r="B58" s="4">
        <f>IF(A58&lt;&gt;" ",IF(AND(OR($F$20="",$F$22="",$F$23="",$F$24=""),$A58&lt;&gt;""),"Missing data",IF($A58&gt;$F$20,"Raw mark &gt; max",IF(A58="","",IF(A58&lt;0,"Raw mark &lt; 0",IF(AND(OR($H$22&lt;&gt;"",$H$23&lt;&gt;"",$H$24&lt;&gt;""),$A58&lt;&gt;""),"See column K",IF(A58=0,0,ROUND(IF(AND(A58&gt;0,A58&lt;=$F$24),A58*($G$24/$F$24),IF(AND(A58&gt;$F$24,A58&lt;=$F$23),((($G$23-$G$24)/($F$23-$F$24))*(A58-$F$24))+$G$24,IF(AND(A58&gt;$F$23,A58&lt;=$F$22),((($G$22-$G$23)/($F$22-$F$23))*(A58-$F$23))+$G$23,IF(AND(A58&gt;$F$22,A58&lt;=$F$21),((($G$21-$G$22)/($F$21-$F$22))*(A58-$F$22))+$G$22,$G$21)))),0)))))))," ")</f>
        <v/>
      </c>
      <c r="C58" s="4">
        <f>IF(A58&lt;&gt;" ",IF(OR($B58="Missing data",$B58="Raw mark &gt; max",$B58="Raw mark &lt; 0",$B58="See column K"),"N/A",IF($B58="","",IF($B58=0,"U",IF(AND($B58&lt;=$G$20,$B58&gt;=$G$22),$E$22,IF(AND($B58&lt;$G$22,$B58&gt;=$G$23),$E$23,IF(AND($B58&lt;$G$23,$B58&gt;=$G$24),$E$24,IF(AND($B58&lt;$G$24),"U",0)))))))," ")</f>
        <v/>
      </c>
      <c r="D58" s="1" t="n"/>
      <c r="E58" s="1" t="n"/>
      <c r="F58" s="1" t="n"/>
      <c r="G58" s="1" t="n"/>
    </row>
    <row r="59">
      <c r="A59" s="4">
        <f>IF(A58=" "," ",IF(A58-1&lt;0," ",A58-1))</f>
        <v/>
      </c>
      <c r="B59" s="4">
        <f>IF(A59&lt;&gt;" ",IF(AND(OR($F$20="",$F$22="",$F$23="",$F$24=""),$A59&lt;&gt;""),"Missing data",IF($A59&gt;$F$20,"Raw mark &gt; max",IF(A59="","",IF(A59&lt;0,"Raw mark &lt; 0",IF(AND(OR($H$22&lt;&gt;"",$H$23&lt;&gt;"",$H$24&lt;&gt;""),$A59&lt;&gt;""),"See column K",IF(A59=0,0,ROUND(IF(AND(A59&gt;0,A59&lt;=$F$24),A59*($G$24/$F$24),IF(AND(A59&gt;$F$24,A59&lt;=$F$23),((($G$23-$G$24)/($F$23-$F$24))*(A59-$F$24))+$G$24,IF(AND(A59&gt;$F$23,A59&lt;=$F$22),((($G$22-$G$23)/($F$22-$F$23))*(A59-$F$23))+$G$23,IF(AND(A59&gt;$F$22,A59&lt;=$F$21),((($G$21-$G$22)/($F$21-$F$22))*(A59-$F$22))+$G$22,$G$21)))),0)))))))," ")</f>
        <v/>
      </c>
      <c r="C59" s="4">
        <f>IF(A59&lt;&gt;" ",IF(OR($B59="Missing data",$B59="Raw mark &gt; max",$B59="Raw mark &lt; 0",$B59="See column K"),"N/A",IF($B59="","",IF($B59=0,"U",IF(AND($B59&lt;=$G$20,$B59&gt;=$G$22),$E$22,IF(AND($B59&lt;$G$22,$B59&gt;=$G$23),$E$23,IF(AND($B59&lt;$G$23,$B59&gt;=$G$24),$E$24,IF(AND($B59&lt;$G$24),"U",0)))))))," ")</f>
        <v/>
      </c>
      <c r="D59" s="1" t="n"/>
      <c r="E59" s="1" t="n"/>
      <c r="F59" s="1" t="n"/>
      <c r="G59" s="1" t="n"/>
    </row>
    <row r="60">
      <c r="A60" s="4">
        <f>IF(A59=" "," ",IF(A59-1&lt;0," ",A59-1))</f>
        <v/>
      </c>
      <c r="B60" s="4">
        <f>IF(A60&lt;&gt;" ",IF(AND(OR($F$20="",$F$22="",$F$23="",$F$24=""),$A60&lt;&gt;""),"Missing data",IF($A60&gt;$F$20,"Raw mark &gt; max",IF(A60="","",IF(A60&lt;0,"Raw mark &lt; 0",IF(AND(OR($H$22&lt;&gt;"",$H$23&lt;&gt;"",$H$24&lt;&gt;""),$A60&lt;&gt;""),"See column K",IF(A60=0,0,ROUND(IF(AND(A60&gt;0,A60&lt;=$F$24),A60*($G$24/$F$24),IF(AND(A60&gt;$F$24,A60&lt;=$F$23),((($G$23-$G$24)/($F$23-$F$24))*(A60-$F$24))+$G$24,IF(AND(A60&gt;$F$23,A60&lt;=$F$22),((($G$22-$G$23)/($F$22-$F$23))*(A60-$F$23))+$G$23,IF(AND(A60&gt;$F$22,A60&lt;=$F$21),((($G$21-$G$22)/($F$21-$F$22))*(A60-$F$22))+$G$22,$G$21)))),0)))))))," ")</f>
        <v/>
      </c>
      <c r="C60" s="4">
        <f>IF(A60&lt;&gt;" ",IF(OR($B60="Missing data",$B60="Raw mark &gt; max",$B60="Raw mark &lt; 0",$B60="See column K"),"N/A",IF($B60="","",IF($B60=0,"U",IF(AND($B60&lt;=$G$20,$B60&gt;=$G$22),$E$22,IF(AND($B60&lt;$G$22,$B60&gt;=$G$23),$E$23,IF(AND($B60&lt;$G$23,$B60&gt;=$G$24),$E$24,IF(AND($B60&lt;$G$24),"U",0)))))))," ")</f>
        <v/>
      </c>
      <c r="D60" s="1" t="n"/>
      <c r="E60" s="1" t="n"/>
      <c r="F60" s="1" t="n"/>
      <c r="G60" s="1" t="n"/>
    </row>
    <row r="61">
      <c r="A61" s="4">
        <f>IF(A60=" "," ",IF(A60-1&lt;0," ",A60-1))</f>
        <v/>
      </c>
      <c r="B61" s="4">
        <f>IF(A61&lt;&gt;" ",IF(AND(OR($F$20="",$F$22="",$F$23="",$F$24=""),$A61&lt;&gt;""),"Missing data",IF($A61&gt;$F$20,"Raw mark &gt; max",IF(A61="","",IF(A61&lt;0,"Raw mark &lt; 0",IF(AND(OR($H$22&lt;&gt;"",$H$23&lt;&gt;"",$H$24&lt;&gt;""),$A61&lt;&gt;""),"See column K",IF(A61=0,0,ROUND(IF(AND(A61&gt;0,A61&lt;=$F$24),A61*($G$24/$F$24),IF(AND(A61&gt;$F$24,A61&lt;=$F$23),((($G$23-$G$24)/($F$23-$F$24))*(A61-$F$24))+$G$24,IF(AND(A61&gt;$F$23,A61&lt;=$F$22),((($G$22-$G$23)/($F$22-$F$23))*(A61-$F$23))+$G$23,IF(AND(A61&gt;$F$22,A61&lt;=$F$21),((($G$21-$G$22)/($F$21-$F$22))*(A61-$F$22))+$G$22,$G$21)))),0)))))))," ")</f>
        <v/>
      </c>
      <c r="C61" s="4">
        <f>IF(A61&lt;&gt;" ",IF(OR($B61="Missing data",$B61="Raw mark &gt; max",$B61="Raw mark &lt; 0",$B61="See column K"),"N/A",IF($B61="","",IF($B61=0,"U",IF(AND($B61&lt;=$G$20,$B61&gt;=$G$22),$E$22,IF(AND($B61&lt;$G$22,$B61&gt;=$G$23),$E$23,IF(AND($B61&lt;$G$23,$B61&gt;=$G$24),$E$24,IF(AND($B61&lt;$G$24),"U",0)))))))," ")</f>
        <v/>
      </c>
      <c r="D61" s="1" t="n"/>
      <c r="E61" s="1" t="n"/>
      <c r="F61" s="1" t="n"/>
      <c r="G61" s="1" t="n"/>
    </row>
    <row r="62">
      <c r="A62" s="4">
        <f>IF(A61=" "," ",IF(A61-1&lt;0," ",A61-1))</f>
        <v/>
      </c>
      <c r="B62" s="4">
        <f>IF(A62&lt;&gt;" ",IF(AND(OR($F$20="",$F$22="",$F$23="",$F$24=""),$A62&lt;&gt;""),"Missing data",IF($A62&gt;$F$20,"Raw mark &gt; max",IF(A62="","",IF(A62&lt;0,"Raw mark &lt; 0",IF(AND(OR($H$22&lt;&gt;"",$H$23&lt;&gt;"",$H$24&lt;&gt;""),$A62&lt;&gt;""),"See column K",IF(A62=0,0,ROUND(IF(AND(A62&gt;0,A62&lt;=$F$24),A62*($G$24/$F$24),IF(AND(A62&gt;$F$24,A62&lt;=$F$23),((($G$23-$G$24)/($F$23-$F$24))*(A62-$F$24))+$G$24,IF(AND(A62&gt;$F$23,A62&lt;=$F$22),((($G$22-$G$23)/($F$22-$F$23))*(A62-$F$23))+$G$23,IF(AND(A62&gt;$F$22,A62&lt;=$F$21),((($G$21-$G$22)/($F$21-$F$22))*(A62-$F$22))+$G$22,$G$21)))),0)))))))," ")</f>
        <v/>
      </c>
      <c r="C62" s="4">
        <f>IF(A62&lt;&gt;" ",IF(OR($B62="Missing data",$B62="Raw mark &gt; max",$B62="Raw mark &lt; 0",$B62="See column K"),"N/A",IF($B62="","",IF($B62=0,"U",IF(AND($B62&lt;=$G$20,$B62&gt;=$G$22),$E$22,IF(AND($B62&lt;$G$22,$B62&gt;=$G$23),$E$23,IF(AND($B62&lt;$G$23,$B62&gt;=$G$24),$E$24,IF(AND($B62&lt;$G$24),"U",0)))))))," ")</f>
        <v/>
      </c>
      <c r="D62" s="1" t="n"/>
      <c r="E62" s="1" t="n"/>
      <c r="F62" s="1" t="n"/>
      <c r="G62" s="1" t="n"/>
    </row>
    <row r="63">
      <c r="A63" s="4">
        <f>IF(A62=" "," ",IF(A62-1&lt;0," ",A62-1))</f>
        <v/>
      </c>
      <c r="B63" s="4">
        <f>IF(A63&lt;&gt;" ",IF(AND(OR($F$20="",$F$22="",$F$23="",$F$24=""),$A63&lt;&gt;""),"Missing data",IF($A63&gt;$F$20,"Raw mark &gt; max",IF(A63="","",IF(A63&lt;0,"Raw mark &lt; 0",IF(AND(OR($H$22&lt;&gt;"",$H$23&lt;&gt;"",$H$24&lt;&gt;""),$A63&lt;&gt;""),"See column K",IF(A63=0,0,ROUND(IF(AND(A63&gt;0,A63&lt;=$F$24),A63*($G$24/$F$24),IF(AND(A63&gt;$F$24,A63&lt;=$F$23),((($G$23-$G$24)/($F$23-$F$24))*(A63-$F$24))+$G$24,IF(AND(A63&gt;$F$23,A63&lt;=$F$22),((($G$22-$G$23)/($F$22-$F$23))*(A63-$F$23))+$G$23,IF(AND(A63&gt;$F$22,A63&lt;=$F$21),((($G$21-$G$22)/($F$21-$F$22))*(A63-$F$22))+$G$22,$G$21)))),0)))))))," ")</f>
        <v/>
      </c>
      <c r="C63" s="4">
        <f>IF(A63&lt;&gt;" ",IF(OR($B63="Missing data",$B63="Raw mark &gt; max",$B63="Raw mark &lt; 0",$B63="See column K"),"N/A",IF($B63="","",IF($B63=0,"U",IF(AND($B63&lt;=$G$20,$B63&gt;=$G$22),$E$22,IF(AND($B63&lt;$G$22,$B63&gt;=$G$23),$E$23,IF(AND($B63&lt;$G$23,$B63&gt;=$G$24),$E$24,IF(AND($B63&lt;$G$24),"U",0)))))))," ")</f>
        <v/>
      </c>
      <c r="D63" s="1" t="n"/>
      <c r="E63" s="1" t="n"/>
      <c r="F63" s="1" t="n"/>
      <c r="G63" s="1" t="n"/>
    </row>
    <row r="64">
      <c r="A64" s="4">
        <f>IF(A63=" "," ",IF(A63-1&lt;0," ",A63-1))</f>
        <v/>
      </c>
      <c r="B64" s="4">
        <f>IF(A64&lt;&gt;" ",IF(AND(OR($F$20="",$F$22="",$F$23="",$F$24=""),$A64&lt;&gt;""),"Missing data",IF($A64&gt;$F$20,"Raw mark &gt; max",IF(A64="","",IF(A64&lt;0,"Raw mark &lt; 0",IF(AND(OR($H$22&lt;&gt;"",$H$23&lt;&gt;"",$H$24&lt;&gt;""),$A64&lt;&gt;""),"See column K",IF(A64=0,0,ROUND(IF(AND(A64&gt;0,A64&lt;=$F$24),A64*($G$24/$F$24),IF(AND(A64&gt;$F$24,A64&lt;=$F$23),((($G$23-$G$24)/($F$23-$F$24))*(A64-$F$24))+$G$24,IF(AND(A64&gt;$F$23,A64&lt;=$F$22),((($G$22-$G$23)/($F$22-$F$23))*(A64-$F$23))+$G$23,IF(AND(A64&gt;$F$22,A64&lt;=$F$21),((($G$21-$G$22)/($F$21-$F$22))*(A64-$F$22))+$G$22,$G$21)))),0)))))))," ")</f>
        <v/>
      </c>
      <c r="C64" s="4">
        <f>IF(A64&lt;&gt;" ",IF(OR($B64="Missing data",$B64="Raw mark &gt; max",$B64="Raw mark &lt; 0",$B64="See column K"),"N/A",IF($B64="","",IF($B64=0,"U",IF(AND($B64&lt;=$G$20,$B64&gt;=$G$22),$E$22,IF(AND($B64&lt;$G$22,$B64&gt;=$G$23),$E$23,IF(AND($B64&lt;$G$23,$B64&gt;=$G$24),$E$24,IF(AND($B64&lt;$G$24),"U",0)))))))," ")</f>
        <v/>
      </c>
      <c r="D64" s="1" t="n"/>
      <c r="E64" s="1" t="n"/>
      <c r="F64" s="1" t="n"/>
      <c r="G64" s="1" t="n"/>
    </row>
    <row r="65">
      <c r="A65" s="4">
        <f>IF(A64=" "," ",IF(A64-1&lt;0," ",A64-1))</f>
        <v/>
      </c>
      <c r="B65" s="4">
        <f>IF(A65&lt;&gt;" ",IF(AND(OR($F$20="",$F$22="",$F$23="",$F$24=""),$A65&lt;&gt;""),"Missing data",IF($A65&gt;$F$20,"Raw mark &gt; max",IF(A65="","",IF(A65&lt;0,"Raw mark &lt; 0",IF(AND(OR($H$22&lt;&gt;"",$H$23&lt;&gt;"",$H$24&lt;&gt;""),$A65&lt;&gt;""),"See column K",IF(A65=0,0,ROUND(IF(AND(A65&gt;0,A65&lt;=$F$24),A65*($G$24/$F$24),IF(AND(A65&gt;$F$24,A65&lt;=$F$23),((($G$23-$G$24)/($F$23-$F$24))*(A65-$F$24))+$G$24,IF(AND(A65&gt;$F$23,A65&lt;=$F$22),((($G$22-$G$23)/($F$22-$F$23))*(A65-$F$23))+$G$23,IF(AND(A65&gt;$F$22,A65&lt;=$F$21),((($G$21-$G$22)/($F$21-$F$22))*(A65-$F$22))+$G$22,$G$21)))),0)))))))," ")</f>
        <v/>
      </c>
      <c r="C65" s="4">
        <f>IF(A65&lt;&gt;" ",IF(OR($B65="Missing data",$B65="Raw mark &gt; max",$B65="Raw mark &lt; 0",$B65="See column K"),"N/A",IF($B65="","",IF($B65=0,"U",IF(AND($B65&lt;=$G$20,$B65&gt;=$G$22),$E$22,IF(AND($B65&lt;$G$22,$B65&gt;=$G$23),$E$23,IF(AND($B65&lt;$G$23,$B65&gt;=$G$24),$E$24,IF(AND($B65&lt;$G$24),"U",0)))))))," ")</f>
        <v/>
      </c>
      <c r="D65" s="1" t="n"/>
      <c r="E65" s="1" t="n"/>
      <c r="F65" s="1" t="n"/>
      <c r="G65" s="1" t="n"/>
    </row>
    <row r="66">
      <c r="A66" s="4">
        <f>IF(A65=" "," ",IF(A65-1&lt;0," ",A65-1))</f>
        <v/>
      </c>
      <c r="B66" s="4">
        <f>IF(A66&lt;&gt;" ",IF(AND(OR($F$20="",$F$22="",$F$23="",$F$24=""),$A66&lt;&gt;""),"Missing data",IF($A66&gt;$F$20,"Raw mark &gt; max",IF(A66="","",IF(A66&lt;0,"Raw mark &lt; 0",IF(AND(OR($H$22&lt;&gt;"",$H$23&lt;&gt;"",$H$24&lt;&gt;""),$A66&lt;&gt;""),"See column K",IF(A66=0,0,ROUND(IF(AND(A66&gt;0,A66&lt;=$F$24),A66*($G$24/$F$24),IF(AND(A66&gt;$F$24,A66&lt;=$F$23),((($G$23-$G$24)/($F$23-$F$24))*(A66-$F$24))+$G$24,IF(AND(A66&gt;$F$23,A66&lt;=$F$22),((($G$22-$G$23)/($F$22-$F$23))*(A66-$F$23))+$G$23,IF(AND(A66&gt;$F$22,A66&lt;=$F$21),((($G$21-$G$22)/($F$21-$F$22))*(A66-$F$22))+$G$22,$G$21)))),0)))))))," ")</f>
        <v/>
      </c>
      <c r="C66" s="4">
        <f>IF(A66&lt;&gt;" ",IF(OR($B66="Missing data",$B66="Raw mark &gt; max",$B66="Raw mark &lt; 0",$B66="See column K"),"N/A",IF($B66="","",IF($B66=0,"U",IF(AND($B66&lt;=$G$20,$B66&gt;=$G$22),$E$22,IF(AND($B66&lt;$G$22,$B66&gt;=$G$23),$E$23,IF(AND($B66&lt;$G$23,$B66&gt;=$G$24),$E$24,IF(AND($B66&lt;$G$24),"U",0)))))))," ")</f>
        <v/>
      </c>
      <c r="D66" s="1" t="n"/>
      <c r="E66" s="1" t="n"/>
      <c r="F66" s="1" t="n"/>
      <c r="G66" s="1" t="n"/>
    </row>
    <row r="67">
      <c r="A67" s="4">
        <f>IF(A66=" "," ",IF(A66-1&lt;0," ",A66-1))</f>
        <v/>
      </c>
      <c r="B67" s="4">
        <f>IF(A67&lt;&gt;" ",IF(AND(OR($F$20="",$F$22="",$F$23="",$F$24=""),$A67&lt;&gt;""),"Missing data",IF($A67&gt;$F$20,"Raw mark &gt; max",IF(A67="","",IF(A67&lt;0,"Raw mark &lt; 0",IF(AND(OR($H$22&lt;&gt;"",$H$23&lt;&gt;"",$H$24&lt;&gt;""),$A67&lt;&gt;""),"See column K",IF(A67=0,0,ROUND(IF(AND(A67&gt;0,A67&lt;=$F$24),A67*($G$24/$F$24),IF(AND(A67&gt;$F$24,A67&lt;=$F$23),((($G$23-$G$24)/($F$23-$F$24))*(A67-$F$24))+$G$24,IF(AND(A67&gt;$F$23,A67&lt;=$F$22),((($G$22-$G$23)/($F$22-$F$23))*(A67-$F$23))+$G$23,IF(AND(A67&gt;$F$22,A67&lt;=$F$21),((($G$21-$G$22)/($F$21-$F$22))*(A67-$F$22))+$G$22,$G$21)))),0)))))))," ")</f>
        <v/>
      </c>
      <c r="C67" s="4">
        <f>IF(A67&lt;&gt;" ",IF(OR($B67="Missing data",$B67="Raw mark &gt; max",$B67="Raw mark &lt; 0",$B67="See column K"),"N/A",IF($B67="","",IF($B67=0,"U",IF(AND($B67&lt;=$G$20,$B67&gt;=$G$22),$E$22,IF(AND($B67&lt;$G$22,$B67&gt;=$G$23),$E$23,IF(AND($B67&lt;$G$23,$B67&gt;=$G$24),$E$24,IF(AND($B67&lt;$G$24),"U",0)))))))," ")</f>
        <v/>
      </c>
      <c r="D67" s="1" t="n"/>
      <c r="E67" s="1" t="n"/>
      <c r="F67" s="1" t="n"/>
      <c r="G67" s="1" t="n"/>
    </row>
    <row r="68">
      <c r="A68" s="4">
        <f>IF(A67=" "," ",IF(A67-1&lt;0," ",A67-1))</f>
        <v/>
      </c>
      <c r="B68" s="4">
        <f>IF(A68&lt;&gt;" ",IF(AND(OR($F$20="",$F$22="",$F$23="",$F$24=""),$A68&lt;&gt;""),"Missing data",IF($A68&gt;$F$20,"Raw mark &gt; max",IF(A68="","",IF(A68&lt;0,"Raw mark &lt; 0",IF(AND(OR($H$22&lt;&gt;"",$H$23&lt;&gt;"",$H$24&lt;&gt;""),$A68&lt;&gt;""),"See column K",IF(A68=0,0,ROUND(IF(AND(A68&gt;0,A68&lt;=$F$24),A68*($G$24/$F$24),IF(AND(A68&gt;$F$24,A68&lt;=$F$23),((($G$23-$G$24)/($F$23-$F$24))*(A68-$F$24))+$G$24,IF(AND(A68&gt;$F$23,A68&lt;=$F$22),((($G$22-$G$23)/($F$22-$F$23))*(A68-$F$23))+$G$23,IF(AND(A68&gt;$F$22,A68&lt;=$F$21),((($G$21-$G$22)/($F$21-$F$22))*(A68-$F$22))+$G$22,$G$21)))),0)))))))," ")</f>
        <v/>
      </c>
      <c r="C68" s="4">
        <f>IF(A68&lt;&gt;" ",IF(OR($B68="Missing data",$B68="Raw mark &gt; max",$B68="Raw mark &lt; 0",$B68="See column K"),"N/A",IF($B68="","",IF($B68=0,"U",IF(AND($B68&lt;=$G$20,$B68&gt;=$G$22),$E$22,IF(AND($B68&lt;$G$22,$B68&gt;=$G$23),$E$23,IF(AND($B68&lt;$G$23,$B68&gt;=$G$24),$E$24,IF(AND($B68&lt;$G$24),"U",0)))))))," ")</f>
        <v/>
      </c>
      <c r="D68" s="1" t="n"/>
      <c r="E68" s="1" t="n"/>
      <c r="F68" s="1" t="n"/>
      <c r="G68" s="1" t="n"/>
    </row>
    <row r="69">
      <c r="A69" s="4">
        <f>IF(A68=" "," ",IF(A68-1&lt;0," ",A68-1))</f>
        <v/>
      </c>
      <c r="B69" s="4">
        <f>IF(A69&lt;&gt;" ",IF(AND(OR($F$20="",$F$22="",$F$23="",$F$24=""),$A69&lt;&gt;""),"Missing data",IF($A69&gt;$F$20,"Raw mark &gt; max",IF(A69="","",IF(A69&lt;0,"Raw mark &lt; 0",IF(AND(OR($H$22&lt;&gt;"",$H$23&lt;&gt;"",$H$24&lt;&gt;""),$A69&lt;&gt;""),"See column K",IF(A69=0,0,ROUND(IF(AND(A69&gt;0,A69&lt;=$F$24),A69*($G$24/$F$24),IF(AND(A69&gt;$F$24,A69&lt;=$F$23),((($G$23-$G$24)/($F$23-$F$24))*(A69-$F$24))+$G$24,IF(AND(A69&gt;$F$23,A69&lt;=$F$22),((($G$22-$G$23)/($F$22-$F$23))*(A69-$F$23))+$G$23,IF(AND(A69&gt;$F$22,A69&lt;=$F$21),((($G$21-$G$22)/($F$21-$F$22))*(A69-$F$22))+$G$22,$G$21)))),0)))))))," ")</f>
        <v/>
      </c>
      <c r="C69" s="4">
        <f>IF(A69&lt;&gt;" ",IF(OR($B69="Missing data",$B69="Raw mark &gt; max",$B69="Raw mark &lt; 0",$B69="See column K"),"N/A",IF($B69="","",IF($B69=0,"U",IF(AND($B69&lt;=$G$20,$B69&gt;=$G$22),$E$22,IF(AND($B69&lt;$G$22,$B69&gt;=$G$23),$E$23,IF(AND($B69&lt;$G$23,$B69&gt;=$G$24),$E$24,IF(AND($B69&lt;$G$24),"U",0)))))))," ")</f>
        <v/>
      </c>
      <c r="D69" s="1" t="n"/>
      <c r="E69" s="1" t="n"/>
      <c r="F69" s="1" t="n"/>
      <c r="G69" s="1" t="n"/>
    </row>
    <row r="70">
      <c r="A70" s="4">
        <f>IF(A69=" "," ",IF(A69-1&lt;0," ",A69-1))</f>
        <v/>
      </c>
      <c r="B70" s="4">
        <f>IF(A70&lt;&gt;" ",IF(AND(OR($F$20="",$F$22="",$F$23="",$F$24=""),$A70&lt;&gt;""),"Missing data",IF($A70&gt;$F$20,"Raw mark &gt; max",IF(A70="","",IF(A70&lt;0,"Raw mark &lt; 0",IF(AND(OR($H$22&lt;&gt;"",$H$23&lt;&gt;"",$H$24&lt;&gt;""),$A70&lt;&gt;""),"See column K",IF(A70=0,0,ROUND(IF(AND(A70&gt;0,A70&lt;=$F$24),A70*($G$24/$F$24),IF(AND(A70&gt;$F$24,A70&lt;=$F$23),((($G$23-$G$24)/($F$23-$F$24))*(A70-$F$24))+$G$24,IF(AND(A70&gt;$F$23,A70&lt;=$F$22),((($G$22-$G$23)/($F$22-$F$23))*(A70-$F$23))+$G$23,IF(AND(A70&gt;$F$22,A70&lt;=$F$21),((($G$21-$G$22)/($F$21-$F$22))*(A70-$F$22))+$G$22,$G$21)))),0)))))))," ")</f>
        <v/>
      </c>
      <c r="C70" s="4">
        <f>IF(A70&lt;&gt;" ",IF(OR($B70="Missing data",$B70="Raw mark &gt; max",$B70="Raw mark &lt; 0",$B70="See column K"),"N/A",IF($B70="","",IF($B70=0,"U",IF(AND($B70&lt;=$G$20,$B70&gt;=$G$22),$E$22,IF(AND($B70&lt;$G$22,$B70&gt;=$G$23),$E$23,IF(AND($B70&lt;$G$23,$B70&gt;=$G$24),$E$24,IF(AND($B70&lt;$G$24),"U",0)))))))," ")</f>
        <v/>
      </c>
      <c r="D70" s="1" t="n"/>
      <c r="E70" s="1" t="n"/>
      <c r="F70" s="1" t="n"/>
      <c r="G70" s="1" t="n"/>
    </row>
    <row r="71">
      <c r="A71" s="4">
        <f>IF(A70=" "," ",IF(A70-1&lt;0," ",A70-1))</f>
        <v/>
      </c>
      <c r="B71" s="4">
        <f>IF(A71&lt;&gt;" ",IF(AND(OR($F$20="",$F$22="",$F$23="",$F$24=""),$A71&lt;&gt;""),"Missing data",IF($A71&gt;$F$20,"Raw mark &gt; max",IF(A71="","",IF(A71&lt;0,"Raw mark &lt; 0",IF(AND(OR($H$22&lt;&gt;"",$H$23&lt;&gt;"",$H$24&lt;&gt;""),$A71&lt;&gt;""),"See column K",IF(A71=0,0,ROUND(IF(AND(A71&gt;0,A71&lt;=$F$24),A71*($G$24/$F$24),IF(AND(A71&gt;$F$24,A71&lt;=$F$23),((($G$23-$G$24)/($F$23-$F$24))*(A71-$F$24))+$G$24,IF(AND(A71&gt;$F$23,A71&lt;=$F$22),((($G$22-$G$23)/($F$22-$F$23))*(A71-$F$23))+$G$23,IF(AND(A71&gt;$F$22,A71&lt;=$F$21),((($G$21-$G$22)/($F$21-$F$22))*(A71-$F$22))+$G$22,$G$21)))),0)))))))," ")</f>
        <v/>
      </c>
      <c r="C71" s="4">
        <f>IF(A71&lt;&gt;" ",IF(OR($B71="Missing data",$B71="Raw mark &gt; max",$B71="Raw mark &lt; 0",$B71="See column K"),"N/A",IF($B71="","",IF($B71=0,"U",IF(AND($B71&lt;=$G$20,$B71&gt;=$G$22),$E$22,IF(AND($B71&lt;$G$22,$B71&gt;=$G$23),$E$23,IF(AND($B71&lt;$G$23,$B71&gt;=$G$24),$E$24,IF(AND($B71&lt;$G$24),"U",0)))))))," ")</f>
        <v/>
      </c>
      <c r="D71" s="1" t="n"/>
      <c r="E71" s="1" t="n"/>
      <c r="F71" s="1" t="n"/>
      <c r="G71" s="1" t="n"/>
    </row>
    <row r="72">
      <c r="A72" s="4">
        <f>IF(A71=" "," ",IF(A71-1&lt;0," ",A71-1))</f>
        <v/>
      </c>
      <c r="B72" s="4">
        <f>IF(A72&lt;&gt;" ",IF(AND(OR($F$20="",$F$22="",$F$23="",$F$24=""),$A72&lt;&gt;""),"Missing data",IF($A72&gt;$F$20,"Raw mark &gt; max",IF(A72="","",IF(A72&lt;0,"Raw mark &lt; 0",IF(AND(OR($H$22&lt;&gt;"",$H$23&lt;&gt;"",$H$24&lt;&gt;""),$A72&lt;&gt;""),"See column K",IF(A72=0,0,ROUND(IF(AND(A72&gt;0,A72&lt;=$F$24),A72*($G$24/$F$24),IF(AND(A72&gt;$F$24,A72&lt;=$F$23),((($G$23-$G$24)/($F$23-$F$24))*(A72-$F$24))+$G$24,IF(AND(A72&gt;$F$23,A72&lt;=$F$22),((($G$22-$G$23)/($F$22-$F$23))*(A72-$F$23))+$G$23,IF(AND(A72&gt;$F$22,A72&lt;=$F$21),((($G$21-$G$22)/($F$21-$F$22))*(A72-$F$22))+$G$22,$G$21)))),0)))))))," ")</f>
        <v/>
      </c>
      <c r="C72" s="4">
        <f>IF(A72&lt;&gt;" ",IF(OR($B72="Missing data",$B72="Raw mark &gt; max",$B72="Raw mark &lt; 0",$B72="See column K"),"N/A",IF($B72="","",IF($B72=0,"U",IF(AND($B72&lt;=$G$20,$B72&gt;=$G$22),$E$22,IF(AND($B72&lt;$G$22,$B72&gt;=$G$23),$E$23,IF(AND($B72&lt;$G$23,$B72&gt;=$G$24),$E$24,IF(AND($B72&lt;$G$24),"U",0)))))))," ")</f>
        <v/>
      </c>
      <c r="D72" s="1" t="n"/>
      <c r="E72" s="1" t="n"/>
      <c r="F72" s="1" t="n"/>
      <c r="G72" s="1" t="n"/>
    </row>
    <row r="73">
      <c r="A73" s="4">
        <f>IF(A72=" "," ",IF(A72-1&lt;0," ",A72-1))</f>
        <v/>
      </c>
      <c r="B73" s="4">
        <f>IF(A73&lt;&gt;" ",IF(AND(OR($F$20="",$F$22="",$F$23="",$F$24=""),$A73&lt;&gt;""),"Missing data",IF($A73&gt;$F$20,"Raw mark &gt; max",IF(A73="","",IF(A73&lt;0,"Raw mark &lt; 0",IF(AND(OR($H$22&lt;&gt;"",$H$23&lt;&gt;"",$H$24&lt;&gt;""),$A73&lt;&gt;""),"See column K",IF(A73=0,0,ROUND(IF(AND(A73&gt;0,A73&lt;=$F$24),A73*($G$24/$F$24),IF(AND(A73&gt;$F$24,A73&lt;=$F$23),((($G$23-$G$24)/($F$23-$F$24))*(A73-$F$24))+$G$24,IF(AND(A73&gt;$F$23,A73&lt;=$F$22),((($G$22-$G$23)/($F$22-$F$23))*(A73-$F$23))+$G$23,IF(AND(A73&gt;$F$22,A73&lt;=$F$21),((($G$21-$G$22)/($F$21-$F$22))*(A73-$F$22))+$G$22,$G$21)))),0)))))))," ")</f>
        <v/>
      </c>
      <c r="C73" s="4">
        <f>IF(A73&lt;&gt;" ",IF(OR($B73="Missing data",$B73="Raw mark &gt; max",$B73="Raw mark &lt; 0",$B73="See column K"),"N/A",IF($B73="","",IF($B73=0,"U",IF(AND($B73&lt;=$G$20,$B73&gt;=$G$22),$E$22,IF(AND($B73&lt;$G$22,$B73&gt;=$G$23),$E$23,IF(AND($B73&lt;$G$23,$B73&gt;=$G$24),$E$24,IF(AND($B73&lt;$G$24),"U",0)))))))," ")</f>
        <v/>
      </c>
      <c r="D73" s="1" t="n"/>
      <c r="E73" s="1" t="n"/>
      <c r="F73" s="1" t="n"/>
      <c r="G73" s="1" t="n"/>
    </row>
    <row r="74">
      <c r="A74" s="4">
        <f>IF(A73=" "," ",IF(A73-1&lt;0," ",A73-1))</f>
        <v/>
      </c>
      <c r="B74" s="4">
        <f>IF(A74&lt;&gt;" ",IF(AND(OR($F$20="",$F$22="",$F$23="",$F$24=""),$A74&lt;&gt;""),"Missing data",IF($A74&gt;$F$20,"Raw mark &gt; max",IF(A74="","",IF(A74&lt;0,"Raw mark &lt; 0",IF(AND(OR($H$22&lt;&gt;"",$H$23&lt;&gt;"",$H$24&lt;&gt;""),$A74&lt;&gt;""),"See column K",IF(A74=0,0,ROUND(IF(AND(A74&gt;0,A74&lt;=$F$24),A74*($G$24/$F$24),IF(AND(A74&gt;$F$24,A74&lt;=$F$23),((($G$23-$G$24)/($F$23-$F$24))*(A74-$F$24))+$G$24,IF(AND(A74&gt;$F$23,A74&lt;=$F$22),((($G$22-$G$23)/($F$22-$F$23))*(A74-$F$23))+$G$23,IF(AND(A74&gt;$F$22,A74&lt;=$F$21),((($G$21-$G$22)/($F$21-$F$22))*(A74-$F$22))+$G$22,$G$21)))),0)))))))," ")</f>
        <v/>
      </c>
      <c r="C74" s="4">
        <f>IF(A74&lt;&gt;" ",IF(OR($B74="Missing data",$B74="Raw mark &gt; max",$B74="Raw mark &lt; 0",$B74="See column K"),"N/A",IF($B74="","",IF($B74=0,"U",IF(AND($B74&lt;=$G$20,$B74&gt;=$G$22),$E$22,IF(AND($B74&lt;$G$22,$B74&gt;=$G$23),$E$23,IF(AND($B74&lt;$G$23,$B74&gt;=$G$24),$E$24,IF(AND($B74&lt;$G$24),"U",0)))))))," ")</f>
        <v/>
      </c>
      <c r="D74" s="1" t="n"/>
      <c r="E74" s="1" t="n"/>
      <c r="F74" s="1" t="n"/>
      <c r="G74" s="1" t="n"/>
    </row>
    <row r="75">
      <c r="A75" s="4">
        <f>IF(A74=" "," ",IF(A74-1&lt;0," ",A74-1))</f>
        <v/>
      </c>
      <c r="B75" s="4">
        <f>IF(A75&lt;&gt;" ",IF(AND(OR($F$20="",$F$22="",$F$23="",$F$24=""),$A75&lt;&gt;""),"Missing data",IF($A75&gt;$F$20,"Raw mark &gt; max",IF(A75="","",IF(A75&lt;0,"Raw mark &lt; 0",IF(AND(OR($H$22&lt;&gt;"",$H$23&lt;&gt;"",$H$24&lt;&gt;""),$A75&lt;&gt;""),"See column K",IF(A75=0,0,ROUND(IF(AND(A75&gt;0,A75&lt;=$F$24),A75*($G$24/$F$24),IF(AND(A75&gt;$F$24,A75&lt;=$F$23),((($G$23-$G$24)/($F$23-$F$24))*(A75-$F$24))+$G$24,IF(AND(A75&gt;$F$23,A75&lt;=$F$22),((($G$22-$G$23)/($F$22-$F$23))*(A75-$F$23))+$G$23,IF(AND(A75&gt;$F$22,A75&lt;=$F$21),((($G$21-$G$22)/($F$21-$F$22))*(A75-$F$22))+$G$22,$G$21)))),0)))))))," ")</f>
        <v/>
      </c>
      <c r="C75" s="4">
        <f>IF(A75&lt;&gt;" ",IF(OR($B75="Missing data",$B75="Raw mark &gt; max",$B75="Raw mark &lt; 0",$B75="See column K"),"N/A",IF($B75="","",IF($B75=0,"U",IF(AND($B75&lt;=$G$20,$B75&gt;=$G$22),$E$22,IF(AND($B75&lt;$G$22,$B75&gt;=$G$23),$E$23,IF(AND($B75&lt;$G$23,$B75&gt;=$G$24),$E$24,IF(AND($B75&lt;$G$24),"U",0)))))))," ")</f>
        <v/>
      </c>
      <c r="D75" s="1" t="n"/>
      <c r="E75" s="1" t="n"/>
      <c r="F75" s="1" t="n"/>
      <c r="G75" s="1" t="n"/>
    </row>
    <row r="76">
      <c r="A76" s="4">
        <f>IF(A75=" "," ",IF(A75-1&lt;0," ",A75-1))</f>
        <v/>
      </c>
      <c r="B76" s="4">
        <f>IF(A76&lt;&gt;" ",IF(AND(OR($F$20="",$F$22="",$F$23="",$F$24=""),$A76&lt;&gt;""),"Missing data",IF($A76&gt;$F$20,"Raw mark &gt; max",IF(A76="","",IF(A76&lt;0,"Raw mark &lt; 0",IF(AND(OR($H$22&lt;&gt;"",$H$23&lt;&gt;"",$H$24&lt;&gt;""),$A76&lt;&gt;""),"See column K",IF(A76=0,0,ROUND(IF(AND(A76&gt;0,A76&lt;=$F$24),A76*($G$24/$F$24),IF(AND(A76&gt;$F$24,A76&lt;=$F$23),((($G$23-$G$24)/($F$23-$F$24))*(A76-$F$24))+$G$24,IF(AND(A76&gt;$F$23,A76&lt;=$F$22),((($G$22-$G$23)/($F$22-$F$23))*(A76-$F$23))+$G$23,IF(AND(A76&gt;$F$22,A76&lt;=$F$21),((($G$21-$G$22)/($F$21-$F$22))*(A76-$F$22))+$G$22,$G$21)))),0)))))))," ")</f>
        <v/>
      </c>
      <c r="C76" s="4">
        <f>IF(A76&lt;&gt;" ",IF(OR($B76="Missing data",$B76="Raw mark &gt; max",$B76="Raw mark &lt; 0",$B76="See column K"),"N/A",IF($B76="","",IF($B76=0,"U",IF(AND($B76&lt;=$G$20,$B76&gt;=$G$22),$E$22,IF(AND($B76&lt;$G$22,$B76&gt;=$G$23),$E$23,IF(AND($B76&lt;$G$23,$B76&gt;=$G$24),$E$24,IF(AND($B76&lt;$G$24),"U",0)))))))," ")</f>
        <v/>
      </c>
      <c r="D76" s="1" t="n"/>
      <c r="E76" s="1" t="n"/>
      <c r="F76" s="1" t="n"/>
      <c r="G76" s="1" t="n"/>
    </row>
    <row r="77">
      <c r="A77" s="4">
        <f>IF(A76=" "," ",IF(A76-1&lt;0," ",A76-1))</f>
        <v/>
      </c>
      <c r="B77" s="4">
        <f>IF(A77&lt;&gt;" ",IF(AND(OR($F$20="",$F$22="",$F$23="",$F$24=""),$A77&lt;&gt;""),"Missing data",IF($A77&gt;$F$20,"Raw mark &gt; max",IF(A77="","",IF(A77&lt;0,"Raw mark &lt; 0",IF(AND(OR($H$22&lt;&gt;"",$H$23&lt;&gt;"",$H$24&lt;&gt;""),$A77&lt;&gt;""),"See column K",IF(A77=0,0,ROUND(IF(AND(A77&gt;0,A77&lt;=$F$24),A77*($G$24/$F$24),IF(AND(A77&gt;$F$24,A77&lt;=$F$23),((($G$23-$G$24)/($F$23-$F$24))*(A77-$F$24))+$G$24,IF(AND(A77&gt;$F$23,A77&lt;=$F$22),((($G$22-$G$23)/($F$22-$F$23))*(A77-$F$23))+$G$23,IF(AND(A77&gt;$F$22,A77&lt;=$F$21),((($G$21-$G$22)/($F$21-$F$22))*(A77-$F$22))+$G$22,$G$21)))),0)))))))," ")</f>
        <v/>
      </c>
      <c r="C77" s="4">
        <f>IF(A77&lt;&gt;" ",IF(OR($B77="Missing data",$B77="Raw mark &gt; max",$B77="Raw mark &lt; 0",$B77="See column K"),"N/A",IF($B77="","",IF($B77=0,"U",IF(AND($B77&lt;=$G$20,$B77&gt;=$G$22),$E$22,IF(AND($B77&lt;$G$22,$B77&gt;=$G$23),$E$23,IF(AND($B77&lt;$G$23,$B77&gt;=$G$24),$E$24,IF(AND($B77&lt;$G$24),"U",0)))))))," ")</f>
        <v/>
      </c>
      <c r="D77" s="1" t="n"/>
      <c r="E77" s="1" t="n"/>
      <c r="F77" s="1" t="n"/>
      <c r="G77" s="1" t="n"/>
    </row>
    <row r="78">
      <c r="A78" s="4">
        <f>IF(A77=" "," ",IF(A77-1&lt;0," ",A77-1))</f>
        <v/>
      </c>
      <c r="B78" s="4">
        <f>IF(A78&lt;&gt;" ",IF(AND(OR($F$20="",$F$22="",$F$23="",$F$24=""),$A78&lt;&gt;""),"Missing data",IF($A78&gt;$F$20,"Raw mark &gt; max",IF(A78="","",IF(A78&lt;0,"Raw mark &lt; 0",IF(AND(OR($H$22&lt;&gt;"",$H$23&lt;&gt;"",$H$24&lt;&gt;""),$A78&lt;&gt;""),"See column K",IF(A78=0,0,ROUND(IF(AND(A78&gt;0,A78&lt;=$F$24),A78*($G$24/$F$24),IF(AND(A78&gt;$F$24,A78&lt;=$F$23),((($G$23-$G$24)/($F$23-$F$24))*(A78-$F$24))+$G$24,IF(AND(A78&gt;$F$23,A78&lt;=$F$22),((($G$22-$G$23)/($F$22-$F$23))*(A78-$F$23))+$G$23,IF(AND(A78&gt;$F$22,A78&lt;=$F$21),((($G$21-$G$22)/($F$21-$F$22))*(A78-$F$22))+$G$22,$G$21)))),0)))))))," ")</f>
        <v/>
      </c>
      <c r="C78" s="4">
        <f>IF(A78&lt;&gt;" ",IF(OR($B78="Missing data",$B78="Raw mark &gt; max",$B78="Raw mark &lt; 0",$B78="See column K"),"N/A",IF($B78="","",IF($B78=0,"U",IF(AND($B78&lt;=$G$20,$B78&gt;=$G$22),$E$22,IF(AND($B78&lt;$G$22,$B78&gt;=$G$23),$E$23,IF(AND($B78&lt;$G$23,$B78&gt;=$G$24),$E$24,IF(AND($B78&lt;$G$24),"U",0)))))))," ")</f>
        <v/>
      </c>
      <c r="D78" s="1" t="n"/>
      <c r="E78" s="1" t="n"/>
      <c r="F78" s="1" t="n"/>
      <c r="G78" s="1" t="n"/>
    </row>
    <row r="79">
      <c r="A79" s="4">
        <f>IF(A78=" "," ",IF(A78-1&lt;0," ",A78-1))</f>
        <v/>
      </c>
      <c r="B79" s="4">
        <f>IF(A79&lt;&gt;" ",IF(AND(OR($F$20="",$F$22="",$F$23="",$F$24=""),$A79&lt;&gt;""),"Missing data",IF($A79&gt;$F$20,"Raw mark &gt; max",IF(A79="","",IF(A79&lt;0,"Raw mark &lt; 0",IF(AND(OR($H$22&lt;&gt;"",$H$23&lt;&gt;"",$H$24&lt;&gt;""),$A79&lt;&gt;""),"See column K",IF(A79=0,0,ROUND(IF(AND(A79&gt;0,A79&lt;=$F$24),A79*($G$24/$F$24),IF(AND(A79&gt;$F$24,A79&lt;=$F$23),((($G$23-$G$24)/($F$23-$F$24))*(A79-$F$24))+$G$24,IF(AND(A79&gt;$F$23,A79&lt;=$F$22),((($G$22-$G$23)/($F$22-$F$23))*(A79-$F$23))+$G$23,IF(AND(A79&gt;$F$22,A79&lt;=$F$21),((($G$21-$G$22)/($F$21-$F$22))*(A79-$F$22))+$G$22,$G$21)))),0)))))))," ")</f>
        <v/>
      </c>
      <c r="C79" s="4">
        <f>IF(A79&lt;&gt;" ",IF(OR($B79="Missing data",$B79="Raw mark &gt; max",$B79="Raw mark &lt; 0",$B79="See column K"),"N/A",IF($B79="","",IF($B79=0,"U",IF(AND($B79&lt;=$G$20,$B79&gt;=$G$22),$E$22,IF(AND($B79&lt;$G$22,$B79&gt;=$G$23),$E$23,IF(AND($B79&lt;$G$23,$B79&gt;=$G$24),$E$24,IF(AND($B79&lt;$G$24),"U",0)))))))," ")</f>
        <v/>
      </c>
      <c r="D79" s="1" t="n"/>
      <c r="E79" s="1" t="n"/>
      <c r="F79" s="1" t="n"/>
      <c r="G79" s="1" t="n"/>
    </row>
    <row r="80">
      <c r="A80" s="4">
        <f>IF(A79=" "," ",IF(A79-1&lt;0," ",A79-1))</f>
        <v/>
      </c>
      <c r="B80" s="4">
        <f>IF(A80&lt;&gt;" ",IF(AND(OR($F$20="",$F$22="",$F$23="",$F$24=""),$A80&lt;&gt;""),"Missing data",IF($A80&gt;$F$20,"Raw mark &gt; max",IF(A80="","",IF(A80&lt;0,"Raw mark &lt; 0",IF(AND(OR($H$22&lt;&gt;"",$H$23&lt;&gt;"",$H$24&lt;&gt;""),$A80&lt;&gt;""),"See column K",IF(A80=0,0,ROUND(IF(AND(A80&gt;0,A80&lt;=$F$24),A80*($G$24/$F$24),IF(AND(A80&gt;$F$24,A80&lt;=$F$23),((($G$23-$G$24)/($F$23-$F$24))*(A80-$F$24))+$G$24,IF(AND(A80&gt;$F$23,A80&lt;=$F$22),((($G$22-$G$23)/($F$22-$F$23))*(A80-$F$23))+$G$23,IF(AND(A80&gt;$F$22,A80&lt;=$F$21),((($G$21-$G$22)/($F$21-$F$22))*(A80-$F$22))+$G$22,$G$21)))),0)))))))," ")</f>
        <v/>
      </c>
      <c r="C80" s="4">
        <f>IF(A80&lt;&gt;" ",IF(OR($B80="Missing data",$B80="Raw mark &gt; max",$B80="Raw mark &lt; 0",$B80="See column K"),"N/A",IF($B80="","",IF($B80=0,"U",IF(AND($B80&lt;=$G$20,$B80&gt;=$G$22),$E$22,IF(AND($B80&lt;$G$22,$B80&gt;=$G$23),$E$23,IF(AND($B80&lt;$G$23,$B80&gt;=$G$24),$E$24,IF(AND($B80&lt;$G$24),"U",0)))))))," ")</f>
        <v/>
      </c>
      <c r="D80" s="1" t="n"/>
      <c r="E80" s="1" t="n"/>
      <c r="F80" s="1" t="n"/>
      <c r="G80" s="1" t="n"/>
    </row>
    <row r="81">
      <c r="A81" s="4">
        <f>IF(A80=" "," ",IF(A80-1&lt;0," ",A80-1))</f>
        <v/>
      </c>
      <c r="B81" s="4">
        <f>IF(A81&lt;&gt;" ",IF(AND(OR($F$20="",$F$22="",$F$23="",$F$24=""),$A81&lt;&gt;""),"Missing data",IF($A81&gt;$F$20,"Raw mark &gt; max",IF(A81="","",IF(A81&lt;0,"Raw mark &lt; 0",IF(AND(OR($H$22&lt;&gt;"",$H$23&lt;&gt;"",$H$24&lt;&gt;""),$A81&lt;&gt;""),"See column K",IF(A81=0,0,ROUND(IF(AND(A81&gt;0,A81&lt;=$F$24),A81*($G$24/$F$24),IF(AND(A81&gt;$F$24,A81&lt;=$F$23),((($G$23-$G$24)/($F$23-$F$24))*(A81-$F$24))+$G$24,IF(AND(A81&gt;$F$23,A81&lt;=$F$22),((($G$22-$G$23)/($F$22-$F$23))*(A81-$F$23))+$G$23,IF(AND(A81&gt;$F$22,A81&lt;=$F$21),((($G$21-$G$22)/($F$21-$F$22))*(A81-$F$22))+$G$22,$G$21)))),0)))))))," ")</f>
        <v/>
      </c>
      <c r="C81" s="4">
        <f>IF(A81&lt;&gt;" ",IF(OR($B81="Missing data",$B81="Raw mark &gt; max",$B81="Raw mark &lt; 0",$B81="See column K"),"N/A",IF($B81="","",IF($B81=0,"U",IF(AND($B81&lt;=$G$20,$B81&gt;=$G$22),$E$22,IF(AND($B81&lt;$G$22,$B81&gt;=$G$23),$E$23,IF(AND($B81&lt;$G$23,$B81&gt;=$G$24),$E$24,IF(AND($B81&lt;$G$24),"U",0)))))))," ")</f>
        <v/>
      </c>
      <c r="D81" s="1" t="n"/>
      <c r="E81" s="1" t="n"/>
      <c r="F81" s="1" t="n"/>
      <c r="G81" s="1" t="n"/>
    </row>
    <row r="82">
      <c r="A82" s="4">
        <f>IF(A81=" "," ",IF(A81-1&lt;0," ",A81-1))</f>
        <v/>
      </c>
      <c r="B82" s="4">
        <f>IF(A82&lt;&gt;" ",IF(AND(OR($F$20="",$F$22="",$F$23="",$F$24=""),$A82&lt;&gt;""),"Missing data",IF($A82&gt;$F$20,"Raw mark &gt; max",IF(A82="","",IF(A82&lt;0,"Raw mark &lt; 0",IF(AND(OR($H$22&lt;&gt;"",$H$23&lt;&gt;"",$H$24&lt;&gt;""),$A82&lt;&gt;""),"See column K",IF(A82=0,0,ROUND(IF(AND(A82&gt;0,A82&lt;=$F$24),A82*($G$24/$F$24),IF(AND(A82&gt;$F$24,A82&lt;=$F$23),((($G$23-$G$24)/($F$23-$F$24))*(A82-$F$24))+$G$24,IF(AND(A82&gt;$F$23,A82&lt;=$F$22),((($G$22-$G$23)/($F$22-$F$23))*(A82-$F$23))+$G$23,IF(AND(A82&gt;$F$22,A82&lt;=$F$21),((($G$21-$G$22)/($F$21-$F$22))*(A82-$F$22))+$G$22,$G$21)))),0)))))))," ")</f>
        <v/>
      </c>
      <c r="C82" s="4">
        <f>IF(A82&lt;&gt;" ",IF(OR($B82="Missing data",$B82="Raw mark &gt; max",$B82="Raw mark &lt; 0",$B82="See column K"),"N/A",IF($B82="","",IF($B82=0,"U",IF(AND($B82&lt;=$G$20,$B82&gt;=$G$22),$E$22,IF(AND($B82&lt;$G$22,$B82&gt;=$G$23),$E$23,IF(AND($B82&lt;$G$23,$B82&gt;=$G$24),$E$24,IF(AND($B82&lt;$G$24),"U",0)))))))," ")</f>
        <v/>
      </c>
      <c r="D82" s="1" t="n"/>
      <c r="E82" s="1" t="n"/>
      <c r="F82" s="1" t="n"/>
      <c r="G82" s="1" t="n"/>
    </row>
    <row r="83">
      <c r="A83" s="4">
        <f>IF(A82=" "," ",IF(A82-1&lt;0," ",A82-1))</f>
        <v/>
      </c>
      <c r="B83" s="4">
        <f>IF(A83&lt;&gt;" ",IF(AND(OR($F$20="",$F$22="",$F$23="",$F$24=""),$A83&lt;&gt;""),"Missing data",IF($A83&gt;$F$20,"Raw mark &gt; max",IF(A83="","",IF(A83&lt;0,"Raw mark &lt; 0",IF(AND(OR($H$22&lt;&gt;"",$H$23&lt;&gt;"",$H$24&lt;&gt;""),$A83&lt;&gt;""),"See column K",IF(A83=0,0,ROUND(IF(AND(A83&gt;0,A83&lt;=$F$24),A83*($G$24/$F$24),IF(AND(A83&gt;$F$24,A83&lt;=$F$23),((($G$23-$G$24)/($F$23-$F$24))*(A83-$F$24))+$G$24,IF(AND(A83&gt;$F$23,A83&lt;=$F$22),((($G$22-$G$23)/($F$22-$F$23))*(A83-$F$23))+$G$23,IF(AND(A83&gt;$F$22,A83&lt;=$F$21),((($G$21-$G$22)/($F$21-$F$22))*(A83-$F$22))+$G$22,$G$21)))),0)))))))," ")</f>
        <v/>
      </c>
      <c r="C83" s="4">
        <f>IF(A83&lt;&gt;" ",IF(OR($B83="Missing data",$B83="Raw mark &gt; max",$B83="Raw mark &lt; 0",$B83="See column K"),"N/A",IF($B83="","",IF($B83=0,"U",IF(AND($B83&lt;=$G$20,$B83&gt;=$G$22),$E$22,IF(AND($B83&lt;$G$22,$B83&gt;=$G$23),$E$23,IF(AND($B83&lt;$G$23,$B83&gt;=$G$24),$E$24,IF(AND($B83&lt;$G$24),"U",0)))))))," ")</f>
        <v/>
      </c>
      <c r="D83" s="1" t="n"/>
      <c r="E83" s="1" t="n"/>
      <c r="F83" s="1" t="n"/>
      <c r="G83" s="1" t="n"/>
    </row>
    <row r="84">
      <c r="A84" s="4">
        <f>IF(A83=" "," ",IF(A83-1&lt;0," ",A83-1))</f>
        <v/>
      </c>
      <c r="B84" s="4">
        <f>IF(A84&lt;&gt;" ",IF(AND(OR($F$20="",$F$22="",$F$23="",$F$24=""),$A84&lt;&gt;""),"Missing data",IF($A84&gt;$F$20,"Raw mark &gt; max",IF(A84="","",IF(A84&lt;0,"Raw mark &lt; 0",IF(AND(OR($H$22&lt;&gt;"",$H$23&lt;&gt;"",$H$24&lt;&gt;""),$A84&lt;&gt;""),"See column K",IF(A84=0,0,ROUND(IF(AND(A84&gt;0,A84&lt;=$F$24),A84*($G$24/$F$24),IF(AND(A84&gt;$F$24,A84&lt;=$F$23),((($G$23-$G$24)/($F$23-$F$24))*(A84-$F$24))+$G$24,IF(AND(A84&gt;$F$23,A84&lt;=$F$22),((($G$22-$G$23)/($F$22-$F$23))*(A84-$F$23))+$G$23,IF(AND(A84&gt;$F$22,A84&lt;=$F$21),((($G$21-$G$22)/($F$21-$F$22))*(A84-$F$22))+$G$22,$G$21)))),0)))))))," ")</f>
        <v/>
      </c>
      <c r="C84" s="4">
        <f>IF(A84&lt;&gt;" ",IF(OR($B84="Missing data",$B84="Raw mark &gt; max",$B84="Raw mark &lt; 0",$B84="See column K"),"N/A",IF($B84="","",IF($B84=0,"U",IF(AND($B84&lt;=$G$20,$B84&gt;=$G$22),$E$22,IF(AND($B84&lt;$G$22,$B84&gt;=$G$23),$E$23,IF(AND($B84&lt;$G$23,$B84&gt;=$G$24),$E$24,IF(AND($B84&lt;$G$24),"U",0)))))))," ")</f>
        <v/>
      </c>
      <c r="D84" s="1" t="n"/>
      <c r="E84" s="1" t="n"/>
      <c r="F84" s="1" t="n"/>
      <c r="G84" s="1" t="n"/>
    </row>
    <row r="85">
      <c r="A85" s="4">
        <f>IF(A84=" "," ",IF(A84-1&lt;0," ",A84-1))</f>
        <v/>
      </c>
      <c r="B85" s="4">
        <f>IF(A85&lt;&gt;" ",IF(AND(OR($F$20="",$F$22="",$F$23="",$F$24=""),$A85&lt;&gt;""),"Missing data",IF($A85&gt;$F$20,"Raw mark &gt; max",IF(A85="","",IF(A85&lt;0,"Raw mark &lt; 0",IF(AND(OR($H$22&lt;&gt;"",$H$23&lt;&gt;"",$H$24&lt;&gt;""),$A85&lt;&gt;""),"See column K",IF(A85=0,0,ROUND(IF(AND(A85&gt;0,A85&lt;=$F$24),A85*($G$24/$F$24),IF(AND(A85&gt;$F$24,A85&lt;=$F$23),((($G$23-$G$24)/($F$23-$F$24))*(A85-$F$24))+$G$24,IF(AND(A85&gt;$F$23,A85&lt;=$F$22),((($G$22-$G$23)/($F$22-$F$23))*(A85-$F$23))+$G$23,IF(AND(A85&gt;$F$22,A85&lt;=$F$21),((($G$21-$G$22)/($F$21-$F$22))*(A85-$F$22))+$G$22,$G$21)))),0)))))))," ")</f>
        <v/>
      </c>
      <c r="C85" s="4">
        <f>IF(A85&lt;&gt;" ",IF(OR($B85="Missing data",$B85="Raw mark &gt; max",$B85="Raw mark &lt; 0",$B85="See column K"),"N/A",IF($B85="","",IF($B85=0,"U",IF(AND($B85&lt;=$G$20,$B85&gt;=$G$22),$E$22,IF(AND($B85&lt;$G$22,$B85&gt;=$G$23),$E$23,IF(AND($B85&lt;$G$23,$B85&gt;=$G$24),$E$24,IF(AND($B85&lt;$G$24),"U",0)))))))," ")</f>
        <v/>
      </c>
      <c r="D85" s="1" t="n"/>
      <c r="E85" s="1" t="n"/>
      <c r="F85" s="1" t="n"/>
      <c r="G85" s="1" t="n"/>
    </row>
    <row r="86">
      <c r="A86" s="4">
        <f>IF(A85=" "," ",IF(A85-1&lt;0," ",A85-1))</f>
        <v/>
      </c>
      <c r="B86" s="4">
        <f>IF(A86&lt;&gt;" ",IF(AND(OR($F$20="",$F$22="",$F$23="",$F$24=""),$A86&lt;&gt;""),"Missing data",IF($A86&gt;$F$20,"Raw mark &gt; max",IF(A86="","",IF(A86&lt;0,"Raw mark &lt; 0",IF(AND(OR($H$22&lt;&gt;"",$H$23&lt;&gt;"",$H$24&lt;&gt;""),$A86&lt;&gt;""),"See column K",IF(A86=0,0,ROUND(IF(AND(A86&gt;0,A86&lt;=$F$24),A86*($G$24/$F$24),IF(AND(A86&gt;$F$24,A86&lt;=$F$23),((($G$23-$G$24)/($F$23-$F$24))*(A86-$F$24))+$G$24,IF(AND(A86&gt;$F$23,A86&lt;=$F$22),((($G$22-$G$23)/($F$22-$F$23))*(A86-$F$23))+$G$23,IF(AND(A86&gt;$F$22,A86&lt;=$F$21),((($G$21-$G$22)/($F$21-$F$22))*(A86-$F$22))+$G$22,$G$21)))),0)))))))," ")</f>
        <v/>
      </c>
      <c r="C86" s="4">
        <f>IF(A86&lt;&gt;" ",IF(OR($B86="Missing data",$B86="Raw mark &gt; max",$B86="Raw mark &lt; 0",$B86="See column K"),"N/A",IF($B86="","",IF($B86=0,"U",IF(AND($B86&lt;=$G$20,$B86&gt;=$G$22),$E$22,IF(AND($B86&lt;$G$22,$B86&gt;=$G$23),$E$23,IF(AND($B86&lt;$G$23,$B86&gt;=$G$24),$E$24,IF(AND($B86&lt;$G$24),"U",0)))))))," ")</f>
        <v/>
      </c>
      <c r="D86" s="1" t="n"/>
      <c r="E86" s="1" t="n"/>
      <c r="F86" s="1" t="n"/>
      <c r="G86" s="1" t="n"/>
    </row>
    <row r="87">
      <c r="A87" s="4">
        <f>IF(A86=" "," ",IF(A86-1&lt;0," ",A86-1))</f>
        <v/>
      </c>
      <c r="B87" s="4">
        <f>IF(A87&lt;&gt;" ",IF(AND(OR($F$20="",$F$22="",$F$23="",$F$24=""),$A87&lt;&gt;""),"Missing data",IF($A87&gt;$F$20,"Raw mark &gt; max",IF(A87="","",IF(A87&lt;0,"Raw mark &lt; 0",IF(AND(OR($H$22&lt;&gt;"",$H$23&lt;&gt;"",$H$24&lt;&gt;""),$A87&lt;&gt;""),"See column K",IF(A87=0,0,ROUND(IF(AND(A87&gt;0,A87&lt;=$F$24),A87*($G$24/$F$24),IF(AND(A87&gt;$F$24,A87&lt;=$F$23),((($G$23-$G$24)/($F$23-$F$24))*(A87-$F$24))+$G$24,IF(AND(A87&gt;$F$23,A87&lt;=$F$22),((($G$22-$G$23)/($F$22-$F$23))*(A87-$F$23))+$G$23,IF(AND(A87&gt;$F$22,A87&lt;=$F$21),((($G$21-$G$22)/($F$21-$F$22))*(A87-$F$22))+$G$22,$G$21)))),0)))))))," ")</f>
        <v/>
      </c>
      <c r="C87" s="4">
        <f>IF(A87&lt;&gt;" ",IF(OR($B87="Missing data",$B87="Raw mark &gt; max",$B87="Raw mark &lt; 0",$B87="See column K"),"N/A",IF($B87="","",IF($B87=0,"U",IF(AND($B87&lt;=$G$20,$B87&gt;=$G$22),$E$22,IF(AND($B87&lt;$G$22,$B87&gt;=$G$23),$E$23,IF(AND($B87&lt;$G$23,$B87&gt;=$G$24),$E$24,IF(AND($B87&lt;$G$24),"U",0)))))))," ")</f>
        <v/>
      </c>
      <c r="D87" s="1" t="n"/>
      <c r="E87" s="1" t="n"/>
      <c r="F87" s="1" t="n"/>
      <c r="G87" s="1" t="n"/>
    </row>
    <row r="88">
      <c r="A88" s="4">
        <f>IF(A87=" "," ",IF(A87-1&lt;0," ",A87-1))</f>
        <v/>
      </c>
      <c r="B88" s="4">
        <f>IF(A88&lt;&gt;" ",IF(AND(OR($F$20="",$F$22="",$F$23="",$F$24=""),$A88&lt;&gt;""),"Missing data",IF($A88&gt;$F$20,"Raw mark &gt; max",IF(A88="","",IF(A88&lt;0,"Raw mark &lt; 0",IF(AND(OR($H$22&lt;&gt;"",$H$23&lt;&gt;"",$H$24&lt;&gt;""),$A88&lt;&gt;""),"See column K",IF(A88=0,0,ROUND(IF(AND(A88&gt;0,A88&lt;=$F$24),A88*($G$24/$F$24),IF(AND(A88&gt;$F$24,A88&lt;=$F$23),((($G$23-$G$24)/($F$23-$F$24))*(A88-$F$24))+$G$24,IF(AND(A88&gt;$F$23,A88&lt;=$F$22),((($G$22-$G$23)/($F$22-$F$23))*(A88-$F$23))+$G$23,IF(AND(A88&gt;$F$22,A88&lt;=$F$21),((($G$21-$G$22)/($F$21-$F$22))*(A88-$F$22))+$G$22,$G$21)))),0)))))))," ")</f>
        <v/>
      </c>
      <c r="C88" s="4">
        <f>IF(A88&lt;&gt;" ",IF(OR($B88="Missing data",$B88="Raw mark &gt; max",$B88="Raw mark &lt; 0",$B88="See column K"),"N/A",IF($B88="","",IF($B88=0,"U",IF(AND($B88&lt;=$G$20,$B88&gt;=$G$22),$E$22,IF(AND($B88&lt;$G$22,$B88&gt;=$G$23),$E$23,IF(AND($B88&lt;$G$23,$B88&gt;=$G$24),$E$24,IF(AND($B88&lt;$G$24),"U",0)))))))," ")</f>
        <v/>
      </c>
      <c r="D88" s="1" t="n"/>
      <c r="E88" s="1" t="n"/>
      <c r="F88" s="1" t="n"/>
      <c r="G88" s="1" t="n"/>
    </row>
    <row r="89">
      <c r="A89" s="4">
        <f>IF(A88=" "," ",IF(A88-1&lt;0," ",A88-1))</f>
        <v/>
      </c>
      <c r="B89" s="4">
        <f>IF(A89&lt;&gt;" ",IF(AND(OR($F$20="",$F$22="",$F$23="",$F$24=""),$A89&lt;&gt;""),"Missing data",IF($A89&gt;$F$20,"Raw mark &gt; max",IF(A89="","",IF(A89&lt;0,"Raw mark &lt; 0",IF(AND(OR($H$22&lt;&gt;"",$H$23&lt;&gt;"",$H$24&lt;&gt;""),$A89&lt;&gt;""),"See column K",IF(A89=0,0,ROUND(IF(AND(A89&gt;0,A89&lt;=$F$24),A89*($G$24/$F$24),IF(AND(A89&gt;$F$24,A89&lt;=$F$23),((($G$23-$G$24)/($F$23-$F$24))*(A89-$F$24))+$G$24,IF(AND(A89&gt;$F$23,A89&lt;=$F$22),((($G$22-$G$23)/($F$22-$F$23))*(A89-$F$23))+$G$23,IF(AND(A89&gt;$F$22,A89&lt;=$F$21),((($G$21-$G$22)/($F$21-$F$22))*(A89-$F$22))+$G$22,$G$21)))),0)))))))," ")</f>
        <v/>
      </c>
      <c r="C89" s="4">
        <f>IF(A89&lt;&gt;" ",IF(OR($B89="Missing data",$B89="Raw mark &gt; max",$B89="Raw mark &lt; 0",$B89="See column K"),"N/A",IF($B89="","",IF($B89=0,"U",IF(AND($B89&lt;=$G$20,$B89&gt;=$G$22),$E$22,IF(AND($B89&lt;$G$22,$B89&gt;=$G$23),$E$23,IF(AND($B89&lt;$G$23,$B89&gt;=$G$24),$E$24,IF(AND($B89&lt;$G$24),"U",0)))))))," ")</f>
        <v/>
      </c>
      <c r="D89" s="1" t="n"/>
      <c r="E89" s="1" t="n"/>
      <c r="F89" s="1" t="n"/>
      <c r="G89" s="1" t="n"/>
    </row>
    <row r="90">
      <c r="A90" s="4">
        <f>IF(A89=" "," ",IF(A89-1&lt;0," ",A89-1))</f>
        <v/>
      </c>
      <c r="B90" s="4">
        <f>IF(A90&lt;&gt;" ",IF(AND(OR($F$20="",$F$22="",$F$23="",$F$24=""),$A90&lt;&gt;""),"Missing data",IF($A90&gt;$F$20,"Raw mark &gt; max",IF(A90="","",IF(A90&lt;0,"Raw mark &lt; 0",IF(AND(OR($H$22&lt;&gt;"",$H$23&lt;&gt;"",$H$24&lt;&gt;""),$A90&lt;&gt;""),"See column K",IF(A90=0,0,ROUND(IF(AND(A90&gt;0,A90&lt;=$F$24),A90*($G$24/$F$24),IF(AND(A90&gt;$F$24,A90&lt;=$F$23),((($G$23-$G$24)/($F$23-$F$24))*(A90-$F$24))+$G$24,IF(AND(A90&gt;$F$23,A90&lt;=$F$22),((($G$22-$G$23)/($F$22-$F$23))*(A90-$F$23))+$G$23,IF(AND(A90&gt;$F$22,A90&lt;=$F$21),((($G$21-$G$22)/($F$21-$F$22))*(A90-$F$22))+$G$22,$G$21)))),0)))))))," ")</f>
        <v/>
      </c>
      <c r="C90" s="4">
        <f>IF(A90&lt;&gt;" ",IF(OR($B90="Missing data",$B90="Raw mark &gt; max",$B90="Raw mark &lt; 0",$B90="See column K"),"N/A",IF($B90="","",IF($B90=0,"U",IF(AND($B90&lt;=$G$20,$B90&gt;=$G$22),$E$22,IF(AND($B90&lt;$G$22,$B90&gt;=$G$23),$E$23,IF(AND($B90&lt;$G$23,$B90&gt;=$G$24),$E$24,IF(AND($B90&lt;$G$24),"U",0)))))))," ")</f>
        <v/>
      </c>
      <c r="D90" s="1" t="n"/>
      <c r="E90" s="1" t="n"/>
      <c r="F90" s="1" t="n"/>
      <c r="G90" s="1" t="n"/>
    </row>
    <row r="91">
      <c r="A91" s="4">
        <f>IF(A90=" "," ",IF(A90-1&lt;0," ",A90-1))</f>
        <v/>
      </c>
      <c r="B91" s="4">
        <f>IF(A91&lt;&gt;" ",IF(AND(OR($F$20="",$F$22="",$F$23="",$F$24=""),$A91&lt;&gt;""),"Missing data",IF($A91&gt;$F$20,"Raw mark &gt; max",IF(A91="","",IF(A91&lt;0,"Raw mark &lt; 0",IF(AND(OR($H$22&lt;&gt;"",$H$23&lt;&gt;"",$H$24&lt;&gt;""),$A91&lt;&gt;""),"See column K",IF(A91=0,0,ROUND(IF(AND(A91&gt;0,A91&lt;=$F$24),A91*($G$24/$F$24),IF(AND(A91&gt;$F$24,A91&lt;=$F$23),((($G$23-$G$24)/($F$23-$F$24))*(A91-$F$24))+$G$24,IF(AND(A91&gt;$F$23,A91&lt;=$F$22),((($G$22-$G$23)/($F$22-$F$23))*(A91-$F$23))+$G$23,IF(AND(A91&gt;$F$22,A91&lt;=$F$21),((($G$21-$G$22)/($F$21-$F$22))*(A91-$F$22))+$G$22,$G$21)))),0)))))))," ")</f>
        <v/>
      </c>
      <c r="C91" s="4">
        <f>IF(A91&lt;&gt;" ",IF(OR($B91="Missing data",$B91="Raw mark &gt; max",$B91="Raw mark &lt; 0",$B91="See column K"),"N/A",IF($B91="","",IF($B91=0,"U",IF(AND($B91&lt;=$G$20,$B91&gt;=$G$22),$E$22,IF(AND($B91&lt;$G$22,$B91&gt;=$G$23),$E$23,IF(AND($B91&lt;$G$23,$B91&gt;=$G$24),$E$24,IF(AND($B91&lt;$G$24),"U",0)))))))," ")</f>
        <v/>
      </c>
      <c r="D91" s="1" t="n"/>
      <c r="E91" s="1" t="n"/>
      <c r="F91" s="1" t="n"/>
      <c r="G91" s="1" t="n"/>
    </row>
    <row r="92">
      <c r="A92" s="4">
        <f>IF(A91=" "," ",IF(A91-1&lt;0," ",A91-1))</f>
        <v/>
      </c>
      <c r="B92" s="4">
        <f>IF(A92&lt;&gt;" ",IF(AND(OR($F$20="",$F$22="",$F$23="",$F$24=""),$A92&lt;&gt;""),"Missing data",IF($A92&gt;$F$20,"Raw mark &gt; max",IF(A92="","",IF(A92&lt;0,"Raw mark &lt; 0",IF(AND(OR($H$22&lt;&gt;"",$H$23&lt;&gt;"",$H$24&lt;&gt;""),$A92&lt;&gt;""),"See column K",IF(A92=0,0,ROUND(IF(AND(A92&gt;0,A92&lt;=$F$24),A92*($G$24/$F$24),IF(AND(A92&gt;$F$24,A92&lt;=$F$23),((($G$23-$G$24)/($F$23-$F$24))*(A92-$F$24))+$G$24,IF(AND(A92&gt;$F$23,A92&lt;=$F$22),((($G$22-$G$23)/($F$22-$F$23))*(A92-$F$23))+$G$23,IF(AND(A92&gt;$F$22,A92&lt;=$F$21),((($G$21-$G$22)/($F$21-$F$22))*(A92-$F$22))+$G$22,$G$21)))),0)))))))," ")</f>
        <v/>
      </c>
      <c r="C92" s="4">
        <f>IF(A92&lt;&gt;" ",IF(OR($B92="Missing data",$B92="Raw mark &gt; max",$B92="Raw mark &lt; 0",$B92="See column K"),"N/A",IF($B92="","",IF($B92=0,"U",IF(AND($B92&lt;=$G$20,$B92&gt;=$G$22),$E$22,IF(AND($B92&lt;$G$22,$B92&gt;=$G$23),$E$23,IF(AND($B92&lt;$G$23,$B92&gt;=$G$24),$E$24,IF(AND($B92&lt;$G$24),"U",0)))))))," ")</f>
        <v/>
      </c>
      <c r="D92" s="1" t="n"/>
      <c r="E92" s="1" t="n"/>
      <c r="F92" s="1" t="n"/>
      <c r="G92" s="1" t="n"/>
    </row>
    <row r="93">
      <c r="A93" s="4">
        <f>IF(A92=" "," ",IF(A92-1&lt;0," ",A92-1))</f>
        <v/>
      </c>
      <c r="B93" s="4">
        <f>IF(A93&lt;&gt;" ",IF(AND(OR($F$20="",$F$22="",$F$23="",$F$24=""),$A93&lt;&gt;""),"Missing data",IF($A93&gt;$F$20,"Raw mark &gt; max",IF(A93="","",IF(A93&lt;0,"Raw mark &lt; 0",IF(AND(OR($H$22&lt;&gt;"",$H$23&lt;&gt;"",$H$24&lt;&gt;""),$A93&lt;&gt;""),"See column K",IF(A93=0,0,ROUND(IF(AND(A93&gt;0,A93&lt;=$F$24),A93*($G$24/$F$24),IF(AND(A93&gt;$F$24,A93&lt;=$F$23),((($G$23-$G$24)/($F$23-$F$24))*(A93-$F$24))+$G$24,IF(AND(A93&gt;$F$23,A93&lt;=$F$22),((($G$22-$G$23)/($F$22-$F$23))*(A93-$F$23))+$G$23,IF(AND(A93&gt;$F$22,A93&lt;=$F$21),((($G$21-$G$22)/($F$21-$F$22))*(A93-$F$22))+$G$22,$G$21)))),0)))))))," ")</f>
        <v/>
      </c>
      <c r="C93" s="4">
        <f>IF(A93&lt;&gt;" ",IF(OR($B93="Missing data",$B93="Raw mark &gt; max",$B93="Raw mark &lt; 0",$B93="See column K"),"N/A",IF($B93="","",IF($B93=0,"U",IF(AND($B93&lt;=$G$20,$B93&gt;=$G$22),$E$22,IF(AND($B93&lt;$G$22,$B93&gt;=$G$23),$E$23,IF(AND($B93&lt;$G$23,$B93&gt;=$G$24),$E$24,IF(AND($B93&lt;$G$24),"U",0)))))))," ")</f>
        <v/>
      </c>
      <c r="D93" s="1" t="n"/>
      <c r="E93" s="1" t="n"/>
      <c r="F93" s="1" t="n"/>
      <c r="G93" s="1" t="n"/>
    </row>
    <row r="94">
      <c r="A94" s="4">
        <f>IF(A93=" "," ",IF(A93-1&lt;0," ",A93-1))</f>
        <v/>
      </c>
      <c r="B94" s="4">
        <f>IF(A94&lt;&gt;" ",IF(AND(OR($F$20="",$F$22="",$F$23="",$F$24=""),$A94&lt;&gt;""),"Missing data",IF($A94&gt;$F$20,"Raw mark &gt; max",IF(A94="","",IF(A94&lt;0,"Raw mark &lt; 0",IF(AND(OR($H$22&lt;&gt;"",$H$23&lt;&gt;"",$H$24&lt;&gt;""),$A94&lt;&gt;""),"See column K",IF(A94=0,0,ROUND(IF(AND(A94&gt;0,A94&lt;=$F$24),A94*($G$24/$F$24),IF(AND(A94&gt;$F$24,A94&lt;=$F$23),((($G$23-$G$24)/($F$23-$F$24))*(A94-$F$24))+$G$24,IF(AND(A94&gt;$F$23,A94&lt;=$F$22),((($G$22-$G$23)/($F$22-$F$23))*(A94-$F$23))+$G$23,IF(AND(A94&gt;$F$22,A94&lt;=$F$21),((($G$21-$G$22)/($F$21-$F$22))*(A94-$F$22))+$G$22,$G$21)))),0)))))))," ")</f>
        <v/>
      </c>
      <c r="C94" s="4">
        <f>IF(A94&lt;&gt;" ",IF(OR($B94="Missing data",$B94="Raw mark &gt; max",$B94="Raw mark &lt; 0",$B94="See column K"),"N/A",IF($B94="","",IF($B94=0,"U",IF(AND($B94&lt;=$G$20,$B94&gt;=$G$22),$E$22,IF(AND($B94&lt;$G$22,$B94&gt;=$G$23),$E$23,IF(AND($B94&lt;$G$23,$B94&gt;=$G$24),$E$24,IF(AND($B94&lt;$G$24),"U",0)))))))," ")</f>
        <v/>
      </c>
      <c r="D94" s="1" t="n"/>
      <c r="E94" s="1" t="n"/>
      <c r="F94" s="1" t="n"/>
      <c r="G94" s="1" t="n"/>
    </row>
    <row r="95">
      <c r="A95" s="4">
        <f>IF(A94=" "," ",IF(A94-1&lt;0," ",A94-1))</f>
        <v/>
      </c>
      <c r="B95" s="4">
        <f>IF(A95&lt;&gt;" ",IF(AND(OR($F$20="",$F$22="",$F$23="",$F$24=""),$A95&lt;&gt;""),"Missing data",IF($A95&gt;$F$20,"Raw mark &gt; max",IF(A95="","",IF(A95&lt;0,"Raw mark &lt; 0",IF(AND(OR($H$22&lt;&gt;"",$H$23&lt;&gt;"",$H$24&lt;&gt;""),$A95&lt;&gt;""),"See column K",IF(A95=0,0,ROUND(IF(AND(A95&gt;0,A95&lt;=$F$24),A95*($G$24/$F$24),IF(AND(A95&gt;$F$24,A95&lt;=$F$23),((($G$23-$G$24)/($F$23-$F$24))*(A95-$F$24))+$G$24,IF(AND(A95&gt;$F$23,A95&lt;=$F$22),((($G$22-$G$23)/($F$22-$F$23))*(A95-$F$23))+$G$23,IF(AND(A95&gt;$F$22,A95&lt;=$F$21),((($G$21-$G$22)/($F$21-$F$22))*(A95-$F$22))+$G$22,$G$21)))),0)))))))," ")</f>
        <v/>
      </c>
      <c r="C95" s="4">
        <f>IF(A95&lt;&gt;" ",IF(OR($B95="Missing data",$B95="Raw mark &gt; max",$B95="Raw mark &lt; 0",$B95="See column K"),"N/A",IF($B95="","",IF($B95=0,"U",IF(AND($B95&lt;=$G$20,$B95&gt;=$G$22),$E$22,IF(AND($B95&lt;$G$22,$B95&gt;=$G$23),$E$23,IF(AND($B95&lt;$G$23,$B95&gt;=$G$24),$E$24,IF(AND($B95&lt;$G$24),"U",0)))))))," ")</f>
        <v/>
      </c>
      <c r="D95" s="1" t="n"/>
      <c r="E95" s="1" t="n"/>
      <c r="F95" s="1" t="n"/>
      <c r="G95" s="1" t="n"/>
    </row>
    <row r="96">
      <c r="A96" s="4">
        <f>IF(A95=" "," ",IF(A95-1&lt;0," ",A95-1))</f>
        <v/>
      </c>
      <c r="B96" s="4">
        <f>IF(A96&lt;&gt;" ",IF(AND(OR($F$20="",$F$22="",$F$23="",$F$24=""),$A96&lt;&gt;""),"Missing data",IF($A96&gt;$F$20,"Raw mark &gt; max",IF(A96="","",IF(A96&lt;0,"Raw mark &lt; 0",IF(AND(OR($H$22&lt;&gt;"",$H$23&lt;&gt;"",$H$24&lt;&gt;""),$A96&lt;&gt;""),"See column K",IF(A96=0,0,ROUND(IF(AND(A96&gt;0,A96&lt;=$F$24),A96*($G$24/$F$24),IF(AND(A96&gt;$F$24,A96&lt;=$F$23),((($G$23-$G$24)/($F$23-$F$24))*(A96-$F$24))+$G$24,IF(AND(A96&gt;$F$23,A96&lt;=$F$22),((($G$22-$G$23)/($F$22-$F$23))*(A96-$F$23))+$G$23,IF(AND(A96&gt;$F$22,A96&lt;=$F$21),((($G$21-$G$22)/($F$21-$F$22))*(A96-$F$22))+$G$22,$G$21)))),0)))))))," ")</f>
        <v/>
      </c>
      <c r="C96" s="4">
        <f>IF(A96&lt;&gt;" ",IF(OR($B96="Missing data",$B96="Raw mark &gt; max",$B96="Raw mark &lt; 0",$B96="See column K"),"N/A",IF($B96="","",IF($B96=0,"U",IF(AND($B96&lt;=$G$20,$B96&gt;=$G$22),$E$22,IF(AND($B96&lt;$G$22,$B96&gt;=$G$23),$E$23,IF(AND($B96&lt;$G$23,$B96&gt;=$G$24),$E$24,IF(AND($B96&lt;$G$24),"U",0)))))))," ")</f>
        <v/>
      </c>
      <c r="D96" s="1" t="n"/>
      <c r="E96" s="1" t="n"/>
      <c r="F96" s="1" t="n"/>
      <c r="G96" s="1" t="n"/>
    </row>
    <row r="97">
      <c r="A97" s="4">
        <f>IF(A96=" "," ",IF(A96-1&lt;0," ",A96-1))</f>
        <v/>
      </c>
      <c r="B97" s="4">
        <f>IF(A97&lt;&gt;" ",IF(AND(OR($F$20="",$F$22="",$F$23="",$F$24=""),$A97&lt;&gt;""),"Missing data",IF($A97&gt;$F$20,"Raw mark &gt; max",IF(A97="","",IF(A97&lt;0,"Raw mark &lt; 0",IF(AND(OR($H$22&lt;&gt;"",$H$23&lt;&gt;"",$H$24&lt;&gt;""),$A97&lt;&gt;""),"See column K",IF(A97=0,0,ROUND(IF(AND(A97&gt;0,A97&lt;=$F$24),A97*($G$24/$F$24),IF(AND(A97&gt;$F$24,A97&lt;=$F$23),((($G$23-$G$24)/($F$23-$F$24))*(A97-$F$24))+$G$24,IF(AND(A97&gt;$F$23,A97&lt;=$F$22),((($G$22-$G$23)/($F$22-$F$23))*(A97-$F$23))+$G$23,IF(AND(A97&gt;$F$22,A97&lt;=$F$21),((($G$21-$G$22)/($F$21-$F$22))*(A97-$F$22))+$G$22,$G$21)))),0)))))))," ")</f>
        <v/>
      </c>
      <c r="C97" s="4">
        <f>IF(A97&lt;&gt;" ",IF(OR($B97="Missing data",$B97="Raw mark &gt; max",$B97="Raw mark &lt; 0",$B97="See column K"),"N/A",IF($B97="","",IF($B97=0,"U",IF(AND($B97&lt;=$G$20,$B97&gt;=$G$22),$E$22,IF(AND($B97&lt;$G$22,$B97&gt;=$G$23),$E$23,IF(AND($B97&lt;$G$23,$B97&gt;=$G$24),$E$24,IF(AND($B97&lt;$G$24),"U",0)))))))," ")</f>
        <v/>
      </c>
      <c r="D97" s="1" t="n"/>
      <c r="E97" s="1" t="n"/>
      <c r="F97" s="1" t="n"/>
      <c r="G97" s="1" t="n"/>
    </row>
    <row r="98">
      <c r="A98" s="4">
        <f>IF(A97=" "," ",IF(A97-1&lt;0," ",A97-1))</f>
        <v/>
      </c>
      <c r="B98" s="4">
        <f>IF(A98&lt;&gt;" ",IF(AND(OR($F$20="",$F$22="",$F$23="",$F$24=""),$A98&lt;&gt;""),"Missing data",IF($A98&gt;$F$20,"Raw mark &gt; max",IF(A98="","",IF(A98&lt;0,"Raw mark &lt; 0",IF(AND(OR($H$22&lt;&gt;"",$H$23&lt;&gt;"",$H$24&lt;&gt;""),$A98&lt;&gt;""),"See column K",IF(A98=0,0,ROUND(IF(AND(A98&gt;0,A98&lt;=$F$24),A98*($G$24/$F$24),IF(AND(A98&gt;$F$24,A98&lt;=$F$23),((($G$23-$G$24)/($F$23-$F$24))*(A98-$F$24))+$G$24,IF(AND(A98&gt;$F$23,A98&lt;=$F$22),((($G$22-$G$23)/($F$22-$F$23))*(A98-$F$23))+$G$23,IF(AND(A98&gt;$F$22,A98&lt;=$F$21),((($G$21-$G$22)/($F$21-$F$22))*(A98-$F$22))+$G$22,$G$21)))),0)))))))," ")</f>
        <v/>
      </c>
      <c r="C98" s="4">
        <f>IF(A98&lt;&gt;" ",IF(OR($B98="Missing data",$B98="Raw mark &gt; max",$B98="Raw mark &lt; 0",$B98="See column K"),"N/A",IF($B98="","",IF($B98=0,"U",IF(AND($B98&lt;=$G$20,$B98&gt;=$G$22),$E$22,IF(AND($B98&lt;$G$22,$B98&gt;=$G$23),$E$23,IF(AND($B98&lt;$G$23,$B98&gt;=$G$24),$E$24,IF(AND($B98&lt;$G$24),"U",0)))))))," ")</f>
        <v/>
      </c>
      <c r="D98" s="1" t="n"/>
      <c r="E98" s="1" t="n"/>
      <c r="F98" s="1" t="n"/>
      <c r="G98" s="1" t="n"/>
    </row>
    <row r="99">
      <c r="A99" s="4">
        <f>IF(A98=" "," ",IF(A98-1&lt;0," ",A98-1))</f>
        <v/>
      </c>
      <c r="B99" s="4">
        <f>IF(A99&lt;&gt;" ",IF(AND(OR($F$20="",$F$22="",$F$23="",$F$24=""),$A99&lt;&gt;""),"Missing data",IF($A99&gt;$F$20,"Raw mark &gt; max",IF(A99="","",IF(A99&lt;0,"Raw mark &lt; 0",IF(AND(OR($H$22&lt;&gt;"",$H$23&lt;&gt;"",$H$24&lt;&gt;""),$A99&lt;&gt;""),"See column K",IF(A99=0,0,ROUND(IF(AND(A99&gt;0,A99&lt;=$F$24),A99*($G$24/$F$24),IF(AND(A99&gt;$F$24,A99&lt;=$F$23),((($G$23-$G$24)/($F$23-$F$24))*(A99-$F$24))+$G$24,IF(AND(A99&gt;$F$23,A99&lt;=$F$22),((($G$22-$G$23)/($F$22-$F$23))*(A99-$F$23))+$G$23,IF(AND(A99&gt;$F$22,A99&lt;=$F$21),((($G$21-$G$22)/($F$21-$F$22))*(A99-$F$22))+$G$22,$G$21)))),0)))))))," ")</f>
        <v/>
      </c>
      <c r="C99" s="4">
        <f>IF(A99&lt;&gt;" ",IF(OR($B99="Missing data",$B99="Raw mark &gt; max",$B99="Raw mark &lt; 0",$B99="See column K"),"N/A",IF($B99="","",IF($B99=0,"U",IF(AND($B99&lt;=$G$20,$B99&gt;=$G$22),$E$22,IF(AND($B99&lt;$G$22,$B99&gt;=$G$23),$E$23,IF(AND($B99&lt;$G$23,$B99&gt;=$G$24),$E$24,IF(AND($B99&lt;$G$24),"U",0)))))))," ")</f>
        <v/>
      </c>
      <c r="D99" s="1" t="n"/>
      <c r="E99" s="1" t="n"/>
      <c r="F99" s="1" t="n"/>
      <c r="G99" s="1" t="n"/>
    </row>
    <row r="100">
      <c r="A100" s="4">
        <f>IF(A99=" "," ",IF(A99-1&lt;0," ",A99-1))</f>
        <v/>
      </c>
      <c r="B100" s="4">
        <f>IF(A100&lt;&gt;" ",IF(AND(OR($F$20="",$F$22="",$F$23="",$F$24=""),$A100&lt;&gt;""),"Missing data",IF($A100&gt;$F$20,"Raw mark &gt; max",IF(A100="","",IF(A100&lt;0,"Raw mark &lt; 0",IF(AND(OR($H$22&lt;&gt;"",$H$23&lt;&gt;"",$H$24&lt;&gt;""),$A100&lt;&gt;""),"See column K",IF(A100=0,0,ROUND(IF(AND(A100&gt;0,A100&lt;=$F$24),A100*($G$24/$F$24),IF(AND(A100&gt;$F$24,A100&lt;=$F$23),((($G$23-$G$24)/($F$23-$F$24))*(A100-$F$24))+$G$24,IF(AND(A100&gt;$F$23,A100&lt;=$F$22),((($G$22-$G$23)/($F$22-$F$23))*(A100-$F$23))+$G$23,IF(AND(A100&gt;$F$22,A100&lt;=$F$21),((($G$21-$G$22)/($F$21-$F$22))*(A100-$F$22))+$G$22,$G$21)))),0)))))))," ")</f>
        <v/>
      </c>
      <c r="C100" s="4">
        <f>IF(A100&lt;&gt;" ",IF(OR($B100="Missing data",$B100="Raw mark &gt; max",$B100="Raw mark &lt; 0",$B100="See column K"),"N/A",IF($B100="","",IF($B100=0,"U",IF(AND($B100&lt;=$G$20,$B100&gt;=$G$22),$E$22,IF(AND($B100&lt;$G$22,$B100&gt;=$G$23),$E$23,IF(AND($B100&lt;$G$23,$B100&gt;=$G$24),$E$24,IF(AND($B100&lt;$G$24),"U",0)))))))," ")</f>
        <v/>
      </c>
      <c r="D100" s="1" t="n"/>
      <c r="E100" s="1" t="n"/>
      <c r="F100" s="1" t="n"/>
      <c r="G100" s="1" t="n"/>
    </row>
    <row r="101">
      <c r="A101" s="4">
        <f>IF(A100=" "," ",IF(A100-1&lt;0," ",A100-1))</f>
        <v/>
      </c>
      <c r="B101" s="4">
        <f>IF(A101&lt;&gt;" ",IF(AND(OR($F$20="",$F$22="",$F$23="",$F$24=""),$A101&lt;&gt;""),"Missing data",IF($A101&gt;$F$20,"Raw mark &gt; max",IF(A101="","",IF(A101&lt;0,"Raw mark &lt; 0",IF(AND(OR($H$22&lt;&gt;"",$H$23&lt;&gt;"",$H$24&lt;&gt;""),$A101&lt;&gt;""),"See column K",IF(A101=0,0,ROUND(IF(AND(A101&gt;0,A101&lt;=$F$24),A101*($G$24/$F$24),IF(AND(A101&gt;$F$24,A101&lt;=$F$23),((($G$23-$G$24)/($F$23-$F$24))*(A101-$F$24))+$G$24,IF(AND(A101&gt;$F$23,A101&lt;=$F$22),((($G$22-$G$23)/($F$22-$F$23))*(A101-$F$23))+$G$23,IF(AND(A101&gt;$F$22,A101&lt;=$F$21),((($G$21-$G$22)/($F$21-$F$22))*(A101-$F$22))+$G$22,$G$21)))),0)))))))," ")</f>
        <v/>
      </c>
      <c r="C101" s="4">
        <f>IF(A101&lt;&gt;" ",IF(OR($B101="Missing data",$B101="Raw mark &gt; max",$B101="Raw mark &lt; 0",$B101="See column K"),"N/A",IF($B101="","",IF($B101=0,"U",IF(AND($B101&lt;=$G$20,$B101&gt;=$G$22),$E$22,IF(AND($B101&lt;$G$22,$B101&gt;=$G$23),$E$23,IF(AND($B101&lt;$G$23,$B101&gt;=$G$24),$E$24,IF(AND($B101&lt;$G$24),"U",0)))))))," ")</f>
        <v/>
      </c>
      <c r="D101" s="1" t="n"/>
      <c r="E101" s="1" t="n"/>
      <c r="F101" s="1" t="n"/>
      <c r="G101" s="1" t="n"/>
    </row>
    <row r="102">
      <c r="A102" s="4">
        <f>IF(A101=" "," ",IF(A101-1&lt;0," ",A101-1))</f>
        <v/>
      </c>
      <c r="B102" s="4">
        <f>IF(A102&lt;&gt;" ",IF(AND(OR($F$20="",$F$22="",$F$23="",$F$24=""),$A102&lt;&gt;""),"Missing data",IF($A102&gt;$F$20,"Raw mark &gt; max",IF(A102="","",IF(A102&lt;0,"Raw mark &lt; 0",IF(AND(OR($H$22&lt;&gt;"",$H$23&lt;&gt;"",$H$24&lt;&gt;""),$A102&lt;&gt;""),"See column K",IF(A102=0,0,ROUND(IF(AND(A102&gt;0,A102&lt;=$F$24),A102*($G$24/$F$24),IF(AND(A102&gt;$F$24,A102&lt;=$F$23),((($G$23-$G$24)/($F$23-$F$24))*(A102-$F$24))+$G$24,IF(AND(A102&gt;$F$23,A102&lt;=$F$22),((($G$22-$G$23)/($F$22-$F$23))*(A102-$F$23))+$G$23,IF(AND(A102&gt;$F$22,A102&lt;=$F$21),((($G$21-$G$22)/($F$21-$F$22))*(A102-$F$22))+$G$22,$G$21)))),0)))))))," ")</f>
        <v/>
      </c>
      <c r="C102" s="4">
        <f>IF(A102&lt;&gt;" ",IF(OR($B102="Missing data",$B102="Raw mark &gt; max",$B102="Raw mark &lt; 0",$B102="See column K"),"N/A",IF($B102="","",IF($B102=0,"U",IF(AND($B102&lt;=$G$20,$B102&gt;=$G$22),$E$22,IF(AND($B102&lt;$G$22,$B102&gt;=$G$23),$E$23,IF(AND($B102&lt;$G$23,$B102&gt;=$G$24),$E$24,IF(AND($B102&lt;$G$24),"U",0)))))))," ")</f>
        <v/>
      </c>
      <c r="D102" s="1" t="n"/>
      <c r="E102" s="1" t="n"/>
      <c r="F102" s="1" t="n"/>
      <c r="G102" s="1" t="n"/>
    </row>
    <row r="103">
      <c r="A103" s="4">
        <f>IF(A102=" "," ",IF(A102-1&lt;0," ",A102-1))</f>
        <v/>
      </c>
      <c r="B103" s="4">
        <f>IF(A103&lt;&gt;" ",IF(AND(OR($F$20="",$F$22="",$F$23="",$F$24=""),$A103&lt;&gt;""),"Missing data",IF($A103&gt;$F$20,"Raw mark &gt; max",IF(A103="","",IF(A103&lt;0,"Raw mark &lt; 0",IF(AND(OR($H$22&lt;&gt;"",$H$23&lt;&gt;"",$H$24&lt;&gt;""),$A103&lt;&gt;""),"See column K",IF(A103=0,0,ROUND(IF(AND(A103&gt;0,A103&lt;=$F$24),A103*($G$24/$F$24),IF(AND(A103&gt;$F$24,A103&lt;=$F$23),((($G$23-$G$24)/($F$23-$F$24))*(A103-$F$24))+$G$24,IF(AND(A103&gt;$F$23,A103&lt;=$F$22),((($G$22-$G$23)/($F$22-$F$23))*(A103-$F$23))+$G$23,IF(AND(A103&gt;$F$22,A103&lt;=$F$21),((($G$21-$G$22)/($F$21-$F$22))*(A103-$F$22))+$G$22,$G$21)))),0)))))))," ")</f>
        <v/>
      </c>
      <c r="C103" s="4">
        <f>IF(A103&lt;&gt;" ",IF(OR($B103="Missing data",$B103="Raw mark &gt; max",$B103="Raw mark &lt; 0",$B103="See column K"),"N/A",IF($B103="","",IF($B103=0,"U",IF(AND($B103&lt;=$G$20,$B103&gt;=$G$22),$E$22,IF(AND($B103&lt;$G$22,$B103&gt;=$G$23),$E$23,IF(AND($B103&lt;$G$23,$B103&gt;=$G$24),$E$24,IF(AND($B103&lt;$G$24),"U",0)))))))," ")</f>
        <v/>
      </c>
      <c r="D103" s="1" t="n"/>
      <c r="E103" s="1" t="n"/>
      <c r="F103" s="1" t="n"/>
      <c r="G103" s="1" t="n"/>
    </row>
    <row r="104">
      <c r="A104" s="4">
        <f>IF(A103=" "," ",IF(A103-1&lt;0," ",A103-1))</f>
        <v/>
      </c>
      <c r="B104" s="4">
        <f>IF(A104&lt;&gt;" ",IF(AND(OR($F$20="",$F$22="",$F$23="",$F$24=""),$A104&lt;&gt;""),"Missing data",IF($A104&gt;$F$20,"Raw mark &gt; max",IF(A104="","",IF(A104&lt;0,"Raw mark &lt; 0",IF(AND(OR($H$22&lt;&gt;"",$H$23&lt;&gt;"",$H$24&lt;&gt;""),$A104&lt;&gt;""),"See column K",IF(A104=0,0,ROUND(IF(AND(A104&gt;0,A104&lt;=$F$24),A104*($G$24/$F$24),IF(AND(A104&gt;$F$24,A104&lt;=$F$23),((($G$23-$G$24)/($F$23-$F$24))*(A104-$F$24))+$G$24,IF(AND(A104&gt;$F$23,A104&lt;=$F$22),((($G$22-$G$23)/($F$22-$F$23))*(A104-$F$23))+$G$23,IF(AND(A104&gt;$F$22,A104&lt;=$F$21),((($G$21-$G$22)/($F$21-$F$22))*(A104-$F$22))+$G$22,$G$21)))),0)))))))," ")</f>
        <v/>
      </c>
      <c r="C104" s="4">
        <f>IF(A104&lt;&gt;" ",IF(OR($B104="Missing data",$B104="Raw mark &gt; max",$B104="Raw mark &lt; 0",$B104="See column K"),"N/A",IF($B104="","",IF($B104=0,"U",IF(AND($B104&lt;=$G$20,$B104&gt;=$G$22),$E$22,IF(AND($B104&lt;$G$22,$B104&gt;=$G$23),$E$23,IF(AND($B104&lt;$G$23,$B104&gt;=$G$24),$E$24,IF(AND($B104&lt;$G$24),"U",0)))))))," ")</f>
        <v/>
      </c>
      <c r="D104" s="1" t="n"/>
      <c r="E104" s="1" t="n"/>
      <c r="F104" s="1" t="n"/>
      <c r="G104" s="1" t="n"/>
    </row>
    <row r="105">
      <c r="A105" s="4">
        <f>IF(A104=" "," ",IF(A104-1&lt;0," ",A104-1))</f>
        <v/>
      </c>
      <c r="B105" s="4">
        <f>IF(A105&lt;&gt;" ",IF(AND(OR($F$20="",$F$22="",$F$23="",$F$24=""),$A105&lt;&gt;""),"Missing data",IF($A105&gt;$F$20,"Raw mark &gt; max",IF(A105="","",IF(A105&lt;0,"Raw mark &lt; 0",IF(AND(OR($H$22&lt;&gt;"",$H$23&lt;&gt;"",$H$24&lt;&gt;""),$A105&lt;&gt;""),"See column K",IF(A105=0,0,ROUND(IF(AND(A105&gt;0,A105&lt;=$F$24),A105*($G$24/$F$24),IF(AND(A105&gt;$F$24,A105&lt;=$F$23),((($G$23-$G$24)/($F$23-$F$24))*(A105-$F$24))+$G$24,IF(AND(A105&gt;$F$23,A105&lt;=$F$22),((($G$22-$G$23)/($F$22-$F$23))*(A105-$F$23))+$G$23,IF(AND(A105&gt;$F$22,A105&lt;=$F$21),((($G$21-$G$22)/($F$21-$F$22))*(A105-$F$22))+$G$22,$G$21)))),0)))))))," ")</f>
        <v/>
      </c>
      <c r="C105" s="4">
        <f>IF(A105&lt;&gt;" ",IF(OR($B105="Missing data",$B105="Raw mark &gt; max",$B105="Raw mark &lt; 0",$B105="See column K"),"N/A",IF($B105="","",IF($B105=0,"U",IF(AND($B105&lt;=$G$20,$B105&gt;=$G$22),$E$22,IF(AND($B105&lt;$G$22,$B105&gt;=$G$23),$E$23,IF(AND($B105&lt;$G$23,$B105&gt;=$G$24),$E$24,IF(AND($B105&lt;$G$24),"U",0)))))))," ")</f>
        <v/>
      </c>
      <c r="D105" s="1" t="n"/>
      <c r="E105" s="1" t="n"/>
      <c r="F105" s="1" t="n"/>
      <c r="G105" s="1" t="n"/>
    </row>
    <row r="106">
      <c r="A106" s="4">
        <f>IF(A105=" "," ",IF(A105-1&lt;0," ",A105-1))</f>
        <v/>
      </c>
      <c r="B106" s="4">
        <f>IF(A106&lt;&gt;" ",IF(AND(OR($F$20="",$F$22="",$F$23="",$F$24=""),$A106&lt;&gt;""),"Missing data",IF($A106&gt;$F$20,"Raw mark &gt; max",IF(A106="","",IF(A106&lt;0,"Raw mark &lt; 0",IF(AND(OR($H$22&lt;&gt;"",$H$23&lt;&gt;"",$H$24&lt;&gt;""),$A106&lt;&gt;""),"See column K",IF(A106=0,0,ROUND(IF(AND(A106&gt;0,A106&lt;=$F$24),A106*($G$24/$F$24),IF(AND(A106&gt;$F$24,A106&lt;=$F$23),((($G$23-$G$24)/($F$23-$F$24))*(A106-$F$24))+$G$24,IF(AND(A106&gt;$F$23,A106&lt;=$F$22),((($G$22-$G$23)/($F$22-$F$23))*(A106-$F$23))+$G$23,IF(AND(A106&gt;$F$22,A106&lt;=$F$21),((($G$21-$G$22)/($F$21-$F$22))*(A106-$F$22))+$G$22,$G$21)))),0)))))))," ")</f>
        <v/>
      </c>
      <c r="C106" s="4">
        <f>IF(A106&lt;&gt;" ",IF(OR($B106="Missing data",$B106="Raw mark &gt; max",$B106="Raw mark &lt; 0",$B106="See column K"),"N/A",IF($B106="","",IF($B106=0,"U",IF(AND($B106&lt;=$G$20,$B106&gt;=$G$22),$E$22,IF(AND($B106&lt;$G$22,$B106&gt;=$G$23),$E$23,IF(AND($B106&lt;$G$23,$B106&gt;=$G$24),$E$24,IF(AND($B106&lt;$G$24),"U",0)))))))," ")</f>
        <v/>
      </c>
      <c r="D106" s="1" t="n"/>
      <c r="E106" s="1" t="n"/>
      <c r="F106" s="1" t="n"/>
      <c r="G106" s="1" t="n"/>
    </row>
    <row r="107">
      <c r="A107" s="4">
        <f>IF(A106=" "," ",IF(A106-1&lt;0," ",A106-1))</f>
        <v/>
      </c>
      <c r="B107" s="4">
        <f>IF(A107&lt;&gt;" ",IF(AND(OR($F$20="",$F$22="",$F$23="",$F$24=""),$A107&lt;&gt;""),"Missing data",IF($A107&gt;$F$20,"Raw mark &gt; max",IF(A107="","",IF(A107&lt;0,"Raw mark &lt; 0",IF(AND(OR($H$22&lt;&gt;"",$H$23&lt;&gt;"",$H$24&lt;&gt;""),$A107&lt;&gt;""),"See column K",IF(A107=0,0,ROUND(IF(AND(A107&gt;0,A107&lt;=$F$24),A107*($G$24/$F$24),IF(AND(A107&gt;$F$24,A107&lt;=$F$23),((($G$23-$G$24)/($F$23-$F$24))*(A107-$F$24))+$G$24,IF(AND(A107&gt;$F$23,A107&lt;=$F$22),((($G$22-$G$23)/($F$22-$F$23))*(A107-$F$23))+$G$23,IF(AND(A107&gt;$F$22,A107&lt;=$F$21),((($G$21-$G$22)/($F$21-$F$22))*(A107-$F$22))+$G$22,$G$21)))),0)))))))," ")</f>
        <v/>
      </c>
      <c r="C107" s="4">
        <f>IF(A107&lt;&gt;" ",IF(OR($B107="Missing data",$B107="Raw mark &gt; max",$B107="Raw mark &lt; 0",$B107="See column K"),"N/A",IF($B107="","",IF($B107=0,"U",IF(AND($B107&lt;=$G$20,$B107&gt;=$G$22),$E$22,IF(AND($B107&lt;$G$22,$B107&gt;=$G$23),$E$23,IF(AND($B107&lt;$G$23,$B107&gt;=$G$24),$E$24,IF(AND($B107&lt;$G$24),"U",0)))))))," ")</f>
        <v/>
      </c>
      <c r="D107" s="1" t="n"/>
      <c r="E107" s="1" t="n"/>
      <c r="F107" s="1" t="n"/>
      <c r="G107" s="1" t="n"/>
    </row>
    <row r="108">
      <c r="A108" s="4">
        <f>IF(A107=" "," ",IF(A107-1&lt;0," ",A107-1))</f>
        <v/>
      </c>
      <c r="B108" s="4">
        <f>IF(A108&lt;&gt;" ",IF(AND(OR($F$20="",$F$22="",$F$23="",$F$24=""),$A108&lt;&gt;""),"Missing data",IF($A108&gt;$F$20,"Raw mark &gt; max",IF(A108="","",IF(A108&lt;0,"Raw mark &lt; 0",IF(AND(OR($H$22&lt;&gt;"",$H$23&lt;&gt;"",$H$24&lt;&gt;""),$A108&lt;&gt;""),"See column K",IF(A108=0,0,ROUND(IF(AND(A108&gt;0,A108&lt;=$F$24),A108*($G$24/$F$24),IF(AND(A108&gt;$F$24,A108&lt;=$F$23),((($G$23-$G$24)/($F$23-$F$24))*(A108-$F$24))+$G$24,IF(AND(A108&gt;$F$23,A108&lt;=$F$22),((($G$22-$G$23)/($F$22-$F$23))*(A108-$F$23))+$G$23,IF(AND(A108&gt;$F$22,A108&lt;=$F$21),((($G$21-$G$22)/($F$21-$F$22))*(A108-$F$22))+$G$22,$G$21)))),0)))))))," ")</f>
        <v/>
      </c>
      <c r="C108" s="4">
        <f>IF(A108&lt;&gt;" ",IF(OR($B108="Missing data",$B108="Raw mark &gt; max",$B108="Raw mark &lt; 0",$B108="See column K"),"N/A",IF($B108="","",IF($B108=0,"U",IF(AND($B108&lt;=$G$20,$B108&gt;=$G$22),$E$22,IF(AND($B108&lt;$G$22,$B108&gt;=$G$23),$E$23,IF(AND($B108&lt;$G$23,$B108&gt;=$G$24),$E$24,IF(AND($B108&lt;$G$24),"U",0)))))))," ")</f>
        <v/>
      </c>
      <c r="D108" s="1" t="n"/>
      <c r="E108" s="1" t="n"/>
      <c r="F108" s="1" t="n"/>
      <c r="G108" s="1" t="n"/>
    </row>
    <row r="109">
      <c r="A109" s="4">
        <f>IF(A108=" "," ",IF(A108-1&lt;0," ",A108-1))</f>
        <v/>
      </c>
      <c r="B109" s="4">
        <f>IF(A109&lt;&gt;" ",IF(AND(OR($F$20="",$F$22="",$F$23="",$F$24=""),$A109&lt;&gt;""),"Missing data",IF($A109&gt;$F$20,"Raw mark &gt; max",IF(A109="","",IF(A109&lt;0,"Raw mark &lt; 0",IF(AND(OR($H$22&lt;&gt;"",$H$23&lt;&gt;"",$H$24&lt;&gt;""),$A109&lt;&gt;""),"See column K",IF(A109=0,0,ROUND(IF(AND(A109&gt;0,A109&lt;=$F$24),A109*($G$24/$F$24),IF(AND(A109&gt;$F$24,A109&lt;=$F$23),((($G$23-$G$24)/($F$23-$F$24))*(A109-$F$24))+$G$24,IF(AND(A109&gt;$F$23,A109&lt;=$F$22),((($G$22-$G$23)/($F$22-$F$23))*(A109-$F$23))+$G$23,IF(AND(A109&gt;$F$22,A109&lt;=$F$21),((($G$21-$G$22)/($F$21-$F$22))*(A109-$F$22))+$G$22,$G$21)))),0)))))))," ")</f>
        <v/>
      </c>
      <c r="C109" s="4">
        <f>IF(A109&lt;&gt;" ",IF(OR($B109="Missing data",$B109="Raw mark &gt; max",$B109="Raw mark &lt; 0",$B109="See column K"),"N/A",IF($B109="","",IF($B109=0,"U",IF(AND($B109&lt;=$G$20,$B109&gt;=$G$22),$E$22,IF(AND($B109&lt;$G$22,$B109&gt;=$G$23),$E$23,IF(AND($B109&lt;$G$23,$B109&gt;=$G$24),$E$24,IF(AND($B109&lt;$G$24),"U",0)))))))," ")</f>
        <v/>
      </c>
      <c r="D109" s="1" t="n"/>
      <c r="E109" s="1" t="n"/>
      <c r="F109" s="1" t="n"/>
      <c r="G109" s="1" t="n"/>
    </row>
    <row r="110">
      <c r="A110" s="4">
        <f>IF(A109=" "," ",IF(A109-1&lt;0," ",A109-1))</f>
        <v/>
      </c>
      <c r="B110" s="4">
        <f>IF(A110&lt;&gt;" ",IF(AND(OR($F$20="",$F$22="",$F$23="",$F$24=""),$A110&lt;&gt;""),"Missing data",IF($A110&gt;$F$20,"Raw mark &gt; max",IF(A110="","",IF(A110&lt;0,"Raw mark &lt; 0",IF(AND(OR($H$22&lt;&gt;"",$H$23&lt;&gt;"",$H$24&lt;&gt;""),$A110&lt;&gt;""),"See column K",IF(A110=0,0,ROUND(IF(AND(A110&gt;0,A110&lt;=$F$24),A110*($G$24/$F$24),IF(AND(A110&gt;$F$24,A110&lt;=$F$23),((($G$23-$G$24)/($F$23-$F$24))*(A110-$F$24))+$G$24,IF(AND(A110&gt;$F$23,A110&lt;=$F$22),((($G$22-$G$23)/($F$22-$F$23))*(A110-$F$23))+$G$23,IF(AND(A110&gt;$F$22,A110&lt;=$F$21),((($G$21-$G$22)/($F$21-$F$22))*(A110-$F$22))+$G$22,$G$21)))),0)))))))," ")</f>
        <v/>
      </c>
      <c r="C110" s="4">
        <f>IF(A110&lt;&gt;" ",IF(OR($B110="Missing data",$B110="Raw mark &gt; max",$B110="Raw mark &lt; 0",$B110="See column K"),"N/A",IF($B110="","",IF($B110=0,"U",IF(AND($B110&lt;=$G$20,$B110&gt;=$G$22),$E$22,IF(AND($B110&lt;$G$22,$B110&gt;=$G$23),$E$23,IF(AND($B110&lt;$G$23,$B110&gt;=$G$24),$E$24,IF(AND($B110&lt;$G$24),"U",0)))))))," ")</f>
        <v/>
      </c>
      <c r="D110" s="1" t="n"/>
      <c r="E110" s="1" t="n"/>
      <c r="F110" s="1" t="n"/>
      <c r="G110" s="1" t="n"/>
    </row>
    <row r="111">
      <c r="A111" s="4">
        <f>IF(A110=" "," ",IF(A110-1&lt;0," ",A110-1))</f>
        <v/>
      </c>
      <c r="B111" s="4">
        <f>IF(A111&lt;&gt;" ",IF(AND(OR($F$20="",$F$22="",$F$23="",$F$24=""),$A111&lt;&gt;""),"Missing data",IF($A111&gt;$F$20,"Raw mark &gt; max",IF(A111="","",IF(A111&lt;0,"Raw mark &lt; 0",IF(AND(OR($H$22&lt;&gt;"",$H$23&lt;&gt;"",$H$24&lt;&gt;""),$A111&lt;&gt;""),"See column K",IF(A111=0,0,ROUND(IF(AND(A111&gt;0,A111&lt;=$F$24),A111*($G$24/$F$24),IF(AND(A111&gt;$F$24,A111&lt;=$F$23),((($G$23-$G$24)/($F$23-$F$24))*(A111-$F$24))+$G$24,IF(AND(A111&gt;$F$23,A111&lt;=$F$22),((($G$22-$G$23)/($F$22-$F$23))*(A111-$F$23))+$G$23,IF(AND(A111&gt;$F$22,A111&lt;=$F$21),((($G$21-$G$22)/($F$21-$F$22))*(A111-$F$22))+$G$22,$G$21)))),0)))))))," ")</f>
        <v/>
      </c>
      <c r="C111" s="4">
        <f>IF(A111&lt;&gt;" ",IF(OR($B111="Missing data",$B111="Raw mark &gt; max",$B111="Raw mark &lt; 0",$B111="See column K"),"N/A",IF($B111="","",IF($B111=0,"U",IF(AND($B111&lt;=$G$20,$B111&gt;=$G$22),$E$22,IF(AND($B111&lt;$G$22,$B111&gt;=$G$23),$E$23,IF(AND($B111&lt;$G$23,$B111&gt;=$G$24),$E$24,IF(AND($B111&lt;$G$24),"U",0)))))))," ")</f>
        <v/>
      </c>
      <c r="D111" s="1" t="n"/>
      <c r="E111" s="1" t="n"/>
      <c r="F111" s="1" t="n"/>
      <c r="G111" s="1" t="n"/>
    </row>
    <row r="112">
      <c r="A112" s="4">
        <f>IF(A111=" "," ",IF(A111-1&lt;0," ",A111-1))</f>
        <v/>
      </c>
      <c r="B112" s="4">
        <f>IF(A112&lt;&gt;" ",IF(AND(OR($F$20="",$F$22="",$F$23="",$F$24=""),$A112&lt;&gt;""),"Missing data",IF($A112&gt;$F$20,"Raw mark &gt; max",IF(A112="","",IF(A112&lt;0,"Raw mark &lt; 0",IF(AND(OR($H$22&lt;&gt;"",$H$23&lt;&gt;"",$H$24&lt;&gt;""),$A112&lt;&gt;""),"See column K",IF(A112=0,0,ROUND(IF(AND(A112&gt;0,A112&lt;=$F$24),A112*($G$24/$F$24),IF(AND(A112&gt;$F$24,A112&lt;=$F$23),((($G$23-$G$24)/($F$23-$F$24))*(A112-$F$24))+$G$24,IF(AND(A112&gt;$F$23,A112&lt;=$F$22),((($G$22-$G$23)/($F$22-$F$23))*(A112-$F$23))+$G$23,IF(AND(A112&gt;$F$22,A112&lt;=$F$21),((($G$21-$G$22)/($F$21-$F$22))*(A112-$F$22))+$G$22,$G$21)))),0)))))))," ")</f>
        <v/>
      </c>
      <c r="C112" s="4">
        <f>IF(A112&lt;&gt;" ",IF(OR($B112="Missing data",$B112="Raw mark &gt; max",$B112="Raw mark &lt; 0",$B112="See column K"),"N/A",IF($B112="","",IF($B112=0,"U",IF(AND($B112&lt;=$G$20,$B112&gt;=$G$22),$E$22,IF(AND($B112&lt;$G$22,$B112&gt;=$G$23),$E$23,IF(AND($B112&lt;$G$23,$B112&gt;=$G$24),$E$24,IF(AND($B112&lt;$G$24),"U",0)))))))," ")</f>
        <v/>
      </c>
      <c r="D112" s="1" t="n"/>
      <c r="E112" s="1" t="n"/>
      <c r="F112" s="1" t="n"/>
      <c r="G112" s="1" t="n"/>
    </row>
    <row r="113">
      <c r="A113" s="4">
        <f>IF(A112=" "," ",IF(A112-1&lt;0," ",A112-1))</f>
        <v/>
      </c>
      <c r="B113" s="4">
        <f>IF(A113&lt;&gt;" ",IF(AND(OR($F$20="",$F$22="",$F$23="",$F$24=""),$A113&lt;&gt;""),"Missing data",IF($A113&gt;$F$20,"Raw mark &gt; max",IF(A113="","",IF(A113&lt;0,"Raw mark &lt; 0",IF(AND(OR($H$22&lt;&gt;"",$H$23&lt;&gt;"",$H$24&lt;&gt;""),$A113&lt;&gt;""),"See column K",IF(A113=0,0,ROUND(IF(AND(A113&gt;0,A113&lt;=$F$24),A113*($G$24/$F$24),IF(AND(A113&gt;$F$24,A113&lt;=$F$23),((($G$23-$G$24)/($F$23-$F$24))*(A113-$F$24))+$G$24,IF(AND(A113&gt;$F$23,A113&lt;=$F$22),((($G$22-$G$23)/($F$22-$F$23))*(A113-$F$23))+$G$23,IF(AND(A113&gt;$F$22,A113&lt;=$F$21),((($G$21-$G$22)/($F$21-$F$22))*(A113-$F$22))+$G$22,$G$21)))),0)))))))," ")</f>
        <v/>
      </c>
      <c r="C113" s="4">
        <f>IF(A113&lt;&gt;" ",IF(OR($B113="Missing data",$B113="Raw mark &gt; max",$B113="Raw mark &lt; 0",$B113="See column K"),"N/A",IF($B113="","",IF($B113=0,"U",IF(AND($B113&lt;=$G$20,$B113&gt;=$G$22),$E$22,IF(AND($B113&lt;$G$22,$B113&gt;=$G$23),$E$23,IF(AND($B113&lt;$G$23,$B113&gt;=$G$24),$E$24,IF(AND($B113&lt;$G$24),"U",0)))))))," ")</f>
        <v/>
      </c>
      <c r="D113" s="1" t="n"/>
      <c r="E113" s="1" t="n"/>
      <c r="F113" s="1" t="n"/>
      <c r="G113" s="1" t="n"/>
    </row>
    <row r="114">
      <c r="A114" s="4">
        <f>IF(A113=" "," ",IF(A113-1&lt;0," ",A113-1))</f>
        <v/>
      </c>
      <c r="B114" s="4">
        <f>IF(A114&lt;&gt;" ",IF(AND(OR($F$20="",$F$22="",$F$23="",$F$24=""),$A114&lt;&gt;""),"Missing data",IF($A114&gt;$F$20,"Raw mark &gt; max",IF(A114="","",IF(A114&lt;0,"Raw mark &lt; 0",IF(AND(OR($H$22&lt;&gt;"",$H$23&lt;&gt;"",$H$24&lt;&gt;""),$A114&lt;&gt;""),"See column K",IF(A114=0,0,ROUND(IF(AND(A114&gt;0,A114&lt;=$F$24),A114*($G$24/$F$24),IF(AND(A114&gt;$F$24,A114&lt;=$F$23),((($G$23-$G$24)/($F$23-$F$24))*(A114-$F$24))+$G$24,IF(AND(A114&gt;$F$23,A114&lt;=$F$22),((($G$22-$G$23)/($F$22-$F$23))*(A114-$F$23))+$G$23,IF(AND(A114&gt;$F$22,A114&lt;=$F$21),((($G$21-$G$22)/($F$21-$F$22))*(A114-$F$22))+$G$22,$G$21)))),0)))))))," ")</f>
        <v/>
      </c>
      <c r="C114" s="4">
        <f>IF(A114&lt;&gt;" ",IF(OR($B114="Missing data",$B114="Raw mark &gt; max",$B114="Raw mark &lt; 0",$B114="See column K"),"N/A",IF($B114="","",IF($B114=0,"U",IF(AND($B114&lt;=$G$20,$B114&gt;=$G$22),$E$22,IF(AND($B114&lt;$G$22,$B114&gt;=$G$23),$E$23,IF(AND($B114&lt;$G$23,$B114&gt;=$G$24),$E$24,IF(AND($B114&lt;$G$24),"U",0)))))))," ")</f>
        <v/>
      </c>
      <c r="D114" s="1" t="n"/>
      <c r="E114" s="1" t="n"/>
      <c r="F114" s="1" t="n"/>
      <c r="G114" s="1" t="n"/>
    </row>
    <row r="115">
      <c r="A115" s="4">
        <f>IF(A114=" "," ",IF(A114-1&lt;0," ",A114-1))</f>
        <v/>
      </c>
      <c r="B115" s="4">
        <f>IF(A115&lt;&gt;" ",IF(AND(OR($F$20="",$F$22="",$F$23="",$F$24=""),$A115&lt;&gt;""),"Missing data",IF($A115&gt;$F$20,"Raw mark &gt; max",IF(A115="","",IF(A115&lt;0,"Raw mark &lt; 0",IF(AND(OR($H$22&lt;&gt;"",$H$23&lt;&gt;"",$H$24&lt;&gt;""),$A115&lt;&gt;""),"See column K",IF(A115=0,0,ROUND(IF(AND(A115&gt;0,A115&lt;=$F$24),A115*($G$24/$F$24),IF(AND(A115&gt;$F$24,A115&lt;=$F$23),((($G$23-$G$24)/($F$23-$F$24))*(A115-$F$24))+$G$24,IF(AND(A115&gt;$F$23,A115&lt;=$F$22),((($G$22-$G$23)/($F$22-$F$23))*(A115-$F$23))+$G$23,IF(AND(A115&gt;$F$22,A115&lt;=$F$21),((($G$21-$G$22)/($F$21-$F$22))*(A115-$F$22))+$G$22,$G$21)))),0)))))))," ")</f>
        <v/>
      </c>
      <c r="C115" s="4">
        <f>IF(A115&lt;&gt;" ",IF(OR($B115="Missing data",$B115="Raw mark &gt; max",$B115="Raw mark &lt; 0",$B115="See column K"),"N/A",IF($B115="","",IF($B115=0,"U",IF(AND($B115&lt;=$G$20,$B115&gt;=$G$22),$E$22,IF(AND($B115&lt;$G$22,$B115&gt;=$G$23),$E$23,IF(AND($B115&lt;$G$23,$B115&gt;=$G$24),$E$24,IF(AND($B115&lt;$G$24),"U",0)))))))," ")</f>
        <v/>
      </c>
      <c r="D115" s="1" t="n"/>
      <c r="E115" s="1" t="n"/>
      <c r="F115" s="1" t="n"/>
      <c r="G115" s="1" t="n"/>
    </row>
    <row r="116">
      <c r="A116" s="4">
        <f>IF(A115=" "," ",IF(A115-1&lt;0," ",A115-1))</f>
        <v/>
      </c>
      <c r="B116" s="4">
        <f>IF(A116&lt;&gt;" ",IF(AND(OR($F$20="",$F$22="",$F$23="",$F$24=""),$A116&lt;&gt;""),"Missing data",IF($A116&gt;$F$20,"Raw mark &gt; max",IF(A116="","",IF(A116&lt;0,"Raw mark &lt; 0",IF(AND(OR($H$22&lt;&gt;"",$H$23&lt;&gt;"",$H$24&lt;&gt;""),$A116&lt;&gt;""),"See column K",IF(A116=0,0,ROUND(IF(AND(A116&gt;0,A116&lt;=$F$24),A116*($G$24/$F$24),IF(AND(A116&gt;$F$24,A116&lt;=$F$23),((($G$23-$G$24)/($F$23-$F$24))*(A116-$F$24))+$G$24,IF(AND(A116&gt;$F$23,A116&lt;=$F$22),((($G$22-$G$23)/($F$22-$F$23))*(A116-$F$23))+$G$23,IF(AND(A116&gt;$F$22,A116&lt;=$F$21),((($G$21-$G$22)/($F$21-$F$22))*(A116-$F$22))+$G$22,$G$21)))),0)))))))," ")</f>
        <v/>
      </c>
      <c r="C116" s="4">
        <f>IF(A116&lt;&gt;" ",IF(OR($B116="Missing data",$B116="Raw mark &gt; max",$B116="Raw mark &lt; 0",$B116="See column K"),"N/A",IF($B116="","",IF($B116=0,"U",IF(AND($B116&lt;=$G$20,$B116&gt;=$G$22),$E$22,IF(AND($B116&lt;$G$22,$B116&gt;=$G$23),$E$23,IF(AND($B116&lt;$G$23,$B116&gt;=$G$24),$E$24,IF(AND($B116&lt;$G$24),"U",0)))))))," ")</f>
        <v/>
      </c>
      <c r="D116" s="1" t="n"/>
      <c r="E116" s="1" t="n"/>
      <c r="F116" s="1" t="n"/>
      <c r="G116" s="1" t="n"/>
    </row>
    <row r="117">
      <c r="A117" s="4">
        <f>IF(A116=" "," ",IF(A116-1&lt;0," ",A116-1))</f>
        <v/>
      </c>
      <c r="B117" s="4">
        <f>IF(A117&lt;&gt;" ",IF(AND(OR($F$20="",$F$22="",$F$23="",$F$24=""),$A117&lt;&gt;""),"Missing data",IF($A117&gt;$F$20,"Raw mark &gt; max",IF(A117="","",IF(A117&lt;0,"Raw mark &lt; 0",IF(AND(OR($H$22&lt;&gt;"",$H$23&lt;&gt;"",$H$24&lt;&gt;""),$A117&lt;&gt;""),"See column K",IF(A117=0,0,ROUND(IF(AND(A117&gt;0,A117&lt;=$F$24),A117*($G$24/$F$24),IF(AND(A117&gt;$F$24,A117&lt;=$F$23),((($G$23-$G$24)/($F$23-$F$24))*(A117-$F$24))+$G$24,IF(AND(A117&gt;$F$23,A117&lt;=$F$22),((($G$22-$G$23)/($F$22-$F$23))*(A117-$F$23))+$G$23,IF(AND(A117&gt;$F$22,A117&lt;=$F$21),((($G$21-$G$22)/($F$21-$F$22))*(A117-$F$22))+$G$22,$G$21)))),0)))))))," ")</f>
        <v/>
      </c>
      <c r="C117" s="4">
        <f>IF(A117&lt;&gt;" ",IF(OR($B117="Missing data",$B117="Raw mark &gt; max",$B117="Raw mark &lt; 0",$B117="See column K"),"N/A",IF($B117="","",IF($B117=0,"U",IF(AND($B117&lt;=$G$20,$B117&gt;=$G$22),$E$22,IF(AND($B117&lt;$G$22,$B117&gt;=$G$23),$E$23,IF(AND($B117&lt;$G$23,$B117&gt;=$G$24),$E$24,IF(AND($B117&lt;$G$24),"U",0)))))))," ")</f>
        <v/>
      </c>
      <c r="D117" s="1" t="n"/>
      <c r="E117" s="1" t="n"/>
      <c r="F117" s="1" t="n"/>
      <c r="G117" s="1" t="n"/>
    </row>
    <row r="118">
      <c r="A118" s="4">
        <f>IF(A117=" "," ",IF(A117-1&lt;0," ",A117-1))</f>
        <v/>
      </c>
      <c r="B118" s="4">
        <f>IF(A118&lt;&gt;" ",IF(AND(OR($F$20="",$F$22="",$F$23="",$F$24=""),$A118&lt;&gt;""),"Missing data",IF($A118&gt;$F$20,"Raw mark &gt; max",IF(A118="","",IF(A118&lt;0,"Raw mark &lt; 0",IF(AND(OR($H$22&lt;&gt;"",$H$23&lt;&gt;"",$H$24&lt;&gt;""),$A118&lt;&gt;""),"See column K",IF(A118=0,0,ROUND(IF(AND(A118&gt;0,A118&lt;=$F$24),A118*($G$24/$F$24),IF(AND(A118&gt;$F$24,A118&lt;=$F$23),((($G$23-$G$24)/($F$23-$F$24))*(A118-$F$24))+$G$24,IF(AND(A118&gt;$F$23,A118&lt;=$F$22),((($G$22-$G$23)/($F$22-$F$23))*(A118-$F$23))+$G$23,IF(AND(A118&gt;$F$22,A118&lt;=$F$21),((($G$21-$G$22)/($F$21-$F$22))*(A118-$F$22))+$G$22,$G$21)))),0)))))))," ")</f>
        <v/>
      </c>
      <c r="C118" s="4">
        <f>IF(A118&lt;&gt;" ",IF(OR($B118="Missing data",$B118="Raw mark &gt; max",$B118="Raw mark &lt; 0",$B118="See column K"),"N/A",IF($B118="","",IF($B118=0,"U",IF(AND($B118&lt;=$G$20,$B118&gt;=$G$22),$E$22,IF(AND($B118&lt;$G$22,$B118&gt;=$G$23),$E$23,IF(AND($B118&lt;$G$23,$B118&gt;=$G$24),$E$24,IF(AND($B118&lt;$G$24),"U",0)))))))," ")</f>
        <v/>
      </c>
      <c r="D118" s="1" t="n"/>
      <c r="E118" s="1" t="n"/>
      <c r="F118" s="1" t="n"/>
      <c r="G118" s="1" t="n"/>
    </row>
    <row r="119">
      <c r="A119" s="4">
        <f>IF(A118=" "," ",IF(A118-1&lt;0," ",A118-1))</f>
        <v/>
      </c>
      <c r="B119" s="4">
        <f>IF(A119&lt;&gt;" ",IF(AND(OR($F$20="",$F$22="",$F$23="",$F$24=""),$A119&lt;&gt;""),"Missing data",IF($A119&gt;$F$20,"Raw mark &gt; max",IF(A119="","",IF(A119&lt;0,"Raw mark &lt; 0",IF(AND(OR($H$22&lt;&gt;"",$H$23&lt;&gt;"",$H$24&lt;&gt;""),$A119&lt;&gt;""),"See column K",IF(A119=0,0,ROUND(IF(AND(A119&gt;0,A119&lt;=$F$24),A119*($G$24/$F$24),IF(AND(A119&gt;$F$24,A119&lt;=$F$23),((($G$23-$G$24)/($F$23-$F$24))*(A119-$F$24))+$G$24,IF(AND(A119&gt;$F$23,A119&lt;=$F$22),((($G$22-$G$23)/($F$22-$F$23))*(A119-$F$23))+$G$23,IF(AND(A119&gt;$F$22,A119&lt;=$F$21),((($G$21-$G$22)/($F$21-$F$22))*(A119-$F$22))+$G$22,$G$21)))),0)))))))," ")</f>
        <v/>
      </c>
      <c r="C119" s="4">
        <f>IF(A119&lt;&gt;" ",IF(OR($B119="Missing data",$B119="Raw mark &gt; max",$B119="Raw mark &lt; 0",$B119="See column K"),"N/A",IF($B119="","",IF($B119=0,"U",IF(AND($B119&lt;=$G$20,$B119&gt;=$G$22),$E$22,IF(AND($B119&lt;$G$22,$B119&gt;=$G$23),$E$23,IF(AND($B119&lt;$G$23,$B119&gt;=$G$24),$E$24,IF(AND($B119&lt;$G$24),"U",0)))))))," ")</f>
        <v/>
      </c>
      <c r="D119" s="1" t="n"/>
      <c r="E119" s="1" t="n"/>
      <c r="F119" s="1" t="n"/>
      <c r="G119" s="1" t="n"/>
    </row>
    <row r="120">
      <c r="A120" s="4">
        <f>IF(A119=" "," ",IF(A119-1&lt;0," ",A119-1))</f>
        <v/>
      </c>
      <c r="B120" s="4">
        <f>IF(A120&lt;&gt;" ",IF(AND(OR($F$20="",$F$22="",$F$23="",$F$24=""),$A120&lt;&gt;""),"Missing data",IF($A120&gt;$F$20,"Raw mark &gt; max",IF(A120="","",IF(A120&lt;0,"Raw mark &lt; 0",IF(AND(OR($H$22&lt;&gt;"",$H$23&lt;&gt;"",$H$24&lt;&gt;""),$A120&lt;&gt;""),"See column K",IF(A120=0,0,ROUND(IF(AND(A120&gt;0,A120&lt;=$F$24),A120*($G$24/$F$24),IF(AND(A120&gt;$F$24,A120&lt;=$F$23),((($G$23-$G$24)/($F$23-$F$24))*(A120-$F$24))+$G$24,IF(AND(A120&gt;$F$23,A120&lt;=$F$22),((($G$22-$G$23)/($F$22-$F$23))*(A120-$F$23))+$G$23,IF(AND(A120&gt;$F$22,A120&lt;=$F$21),((($G$21-$G$22)/($F$21-$F$22))*(A120-$F$22))+$G$22,$G$21)))),0)))))))," ")</f>
        <v/>
      </c>
      <c r="C120" s="4">
        <f>IF(A120&lt;&gt;" ",IF(OR($B120="Missing data",$B120="Raw mark &gt; max",$B120="Raw mark &lt; 0",$B120="See column K"),"N/A",IF($B120="","",IF($B120=0,"U",IF(AND($B120&lt;=$G$20,$B120&gt;=$G$22),$E$22,IF(AND($B120&lt;$G$22,$B120&gt;=$G$23),$E$23,IF(AND($B120&lt;$G$23,$B120&gt;=$G$24),$E$24,IF(AND($B120&lt;$G$24),"U",0)))))))," ")</f>
        <v/>
      </c>
      <c r="D120" s="1" t="n"/>
      <c r="E120" s="1" t="n"/>
      <c r="F120" s="1" t="n"/>
      <c r="G120" s="1" t="n"/>
    </row>
    <row r="121">
      <c r="A121" s="4">
        <f>IF(A120=" "," ",IF(A120-1&lt;0," ",A120-1))</f>
        <v/>
      </c>
      <c r="B121" s="4">
        <f>IF(A121&lt;&gt;" ",IF(AND(OR($F$20="",$F$22="",$F$23="",$F$24=""),$A121&lt;&gt;""),"Missing data",IF($A121&gt;$F$20,"Raw mark &gt; max",IF(A121="","",IF(A121&lt;0,"Raw mark &lt; 0",IF(AND(OR($H$22&lt;&gt;"",$H$23&lt;&gt;"",$H$24&lt;&gt;""),$A121&lt;&gt;""),"See column K",IF(A121=0,0,ROUND(IF(AND(A121&gt;0,A121&lt;=$F$24),A121*($G$24/$F$24),IF(AND(A121&gt;$F$24,A121&lt;=$F$23),((($G$23-$G$24)/($F$23-$F$24))*(A121-$F$24))+$G$24,IF(AND(A121&gt;$F$23,A121&lt;=$F$22),((($G$22-$G$23)/($F$22-$F$23))*(A121-$F$23))+$G$23,IF(AND(A121&gt;$F$22,A121&lt;=$F$21),((($G$21-$G$22)/($F$21-$F$22))*(A121-$F$22))+$G$22,$G$21)))),0)))))))," ")</f>
        <v/>
      </c>
      <c r="C121" s="4">
        <f>IF(A121&lt;&gt;" ",IF(OR($B121="Missing data",$B121="Raw mark &gt; max",$B121="Raw mark &lt; 0",$B121="See column K"),"N/A",IF($B121="","",IF($B121=0,"U",IF(AND($B121&lt;=$G$20,$B121&gt;=$G$22),$E$22,IF(AND($B121&lt;$G$22,$B121&gt;=$G$23),$E$23,IF(AND($B121&lt;$G$23,$B121&gt;=$G$24),$E$24,IF(AND($B121&lt;$G$24),"U",0)))))))," ")</f>
        <v/>
      </c>
      <c r="D121" s="1" t="n"/>
      <c r="E121" s="1" t="n"/>
      <c r="F121" s="1" t="n"/>
      <c r="G121" s="1" t="n"/>
    </row>
    <row r="122">
      <c r="A122" s="4">
        <f>IF(A121=" "," ",IF(A121-1&lt;0," ",A121-1))</f>
        <v/>
      </c>
      <c r="B122" s="4">
        <f>IF(A122&lt;&gt;" ",IF(AND(OR($F$20="",$F$22="",$F$23="",$F$24=""),$A122&lt;&gt;""),"Missing data",IF($A122&gt;$F$20,"Raw mark &gt; max",IF(A122="","",IF(A122&lt;0,"Raw mark &lt; 0",IF(AND(OR($H$22&lt;&gt;"",$H$23&lt;&gt;"",$H$24&lt;&gt;""),$A122&lt;&gt;""),"See column K",IF(A122=0,0,ROUND(IF(AND(A122&gt;0,A122&lt;=$F$24),A122*($G$24/$F$24),IF(AND(A122&gt;$F$24,A122&lt;=$F$23),((($G$23-$G$24)/($F$23-$F$24))*(A122-$F$24))+$G$24,IF(AND(A122&gt;$F$23,A122&lt;=$F$22),((($G$22-$G$23)/($F$22-$F$23))*(A122-$F$23))+$G$23,IF(AND(A122&gt;$F$22,A122&lt;=$F$21),((($G$21-$G$22)/($F$21-$F$22))*(A122-$F$22))+$G$22,$G$21)))),0)))))))," ")</f>
        <v/>
      </c>
      <c r="C122" s="4">
        <f>IF(A122&lt;&gt;" ",IF(OR($B122="Missing data",$B122="Raw mark &gt; max",$B122="Raw mark &lt; 0",$B122="See column K"),"N/A",IF($B122="","",IF($B122=0,"U",IF(AND($B122&lt;=$G$20,$B122&gt;=$G$22),$E$22,IF(AND($B122&lt;$G$22,$B122&gt;=$G$23),$E$23,IF(AND($B122&lt;$G$23,$B122&gt;=$G$24),$E$24,IF(AND($B122&lt;$G$24),"U",0)))))))," ")</f>
        <v/>
      </c>
      <c r="D122" s="1" t="n"/>
      <c r="E122" s="1" t="n"/>
      <c r="F122" s="1" t="n"/>
      <c r="G122" s="1" t="n"/>
    </row>
    <row r="123">
      <c r="A123" s="4">
        <f>IF(A122=" "," ",IF(A122-1&lt;0," ",A122-1))</f>
        <v/>
      </c>
      <c r="B123" s="4">
        <f>IF(A123&lt;&gt;" ",IF(AND(OR($F$20="",$F$22="",$F$23="",$F$24=""),$A123&lt;&gt;""),"Missing data",IF($A123&gt;$F$20,"Raw mark &gt; max",IF(A123="","",IF(A123&lt;0,"Raw mark &lt; 0",IF(AND(OR($H$22&lt;&gt;"",$H$23&lt;&gt;"",$H$24&lt;&gt;""),$A123&lt;&gt;""),"See column K",IF(A123=0,0,ROUND(IF(AND(A123&gt;0,A123&lt;=$F$24),A123*($G$24/$F$24),IF(AND(A123&gt;$F$24,A123&lt;=$F$23),((($G$23-$G$24)/($F$23-$F$24))*(A123-$F$24))+$G$24,IF(AND(A123&gt;$F$23,A123&lt;=$F$22),((($G$22-$G$23)/($F$22-$F$23))*(A123-$F$23))+$G$23,IF(AND(A123&gt;$F$22,A123&lt;=$F$21),((($G$21-$G$22)/($F$21-$F$22))*(A123-$F$22))+$G$22,$G$21)))),0)))))))," ")</f>
        <v/>
      </c>
      <c r="C123" s="4">
        <f>IF(A123&lt;&gt;" ",IF(OR($B123="Missing data",$B123="Raw mark &gt; max",$B123="Raw mark &lt; 0",$B123="See column K"),"N/A",IF($B123="","",IF($B123=0,"U",IF(AND($B123&lt;=$G$20,$B123&gt;=$G$22),$E$22,IF(AND($B123&lt;$G$22,$B123&gt;=$G$23),$E$23,IF(AND($B123&lt;$G$23,$B123&gt;=$G$24),$E$24,IF(AND($B123&lt;$G$24),"U",0)))))))," ")</f>
        <v/>
      </c>
      <c r="D123" s="1" t="n"/>
      <c r="E123" s="1" t="n"/>
      <c r="F123" s="1" t="n"/>
      <c r="G123" s="1" t="n"/>
    </row>
    <row r="124">
      <c r="A124" s="4">
        <f>IF(A123=" "," ",IF(A123-1&lt;0," ",A123-1))</f>
        <v/>
      </c>
      <c r="B124" s="4">
        <f>IF(A124&lt;&gt;" ",IF(AND(OR($F$20="",$F$22="",$F$23="",$F$24=""),$A124&lt;&gt;""),"Missing data",IF($A124&gt;$F$20,"Raw mark &gt; max",IF(A124="","",IF(A124&lt;0,"Raw mark &lt; 0",IF(AND(OR($H$22&lt;&gt;"",$H$23&lt;&gt;"",$H$24&lt;&gt;""),$A124&lt;&gt;""),"See column K",IF(A124=0,0,ROUND(IF(AND(A124&gt;0,A124&lt;=$F$24),A124*($G$24/$F$24),IF(AND(A124&gt;$F$24,A124&lt;=$F$23),((($G$23-$G$24)/($F$23-$F$24))*(A124-$F$24))+$G$24,IF(AND(A124&gt;$F$23,A124&lt;=$F$22),((($G$22-$G$23)/($F$22-$F$23))*(A124-$F$23))+$G$23,IF(AND(A124&gt;$F$22,A124&lt;=$F$21),((($G$21-$G$22)/($F$21-$F$22))*(A124-$F$22))+$G$22,$G$21)))),0)))))))," ")</f>
        <v/>
      </c>
      <c r="C124" s="4">
        <f>IF(A124&lt;&gt;" ",IF(OR($B124="Missing data",$B124="Raw mark &gt; max",$B124="Raw mark &lt; 0",$B124="See column K"),"N/A",IF($B124="","",IF($B124=0,"U",IF(AND($B124&lt;=$G$20,$B124&gt;=$G$22),$E$22,IF(AND($B124&lt;$G$22,$B124&gt;=$G$23),$E$23,IF(AND($B124&lt;$G$23,$B124&gt;=$G$24),$E$24,IF(AND($B124&lt;$G$24),"U",0)))))))," ")</f>
        <v/>
      </c>
      <c r="D124" s="1" t="n"/>
      <c r="E124" s="1" t="n"/>
      <c r="F124" s="1" t="n"/>
      <c r="G124" s="1" t="n"/>
    </row>
    <row r="125">
      <c r="A125" s="4">
        <f>IF(A124=" "," ",IF(A124-1&lt;0," ",A124-1))</f>
        <v/>
      </c>
      <c r="B125" s="4">
        <f>IF(A125&lt;&gt;" ",IF(AND(OR($F$20="",$F$22="",$F$23="",$F$24=""),$A125&lt;&gt;""),"Missing data",IF($A125&gt;$F$20,"Raw mark &gt; max",IF(A125="","",IF(A125&lt;0,"Raw mark &lt; 0",IF(AND(OR($H$22&lt;&gt;"",$H$23&lt;&gt;"",$H$24&lt;&gt;""),$A125&lt;&gt;""),"See column K",IF(A125=0,0,ROUND(IF(AND(A125&gt;0,A125&lt;=$F$24),A125*($G$24/$F$24),IF(AND(A125&gt;$F$24,A125&lt;=$F$23),((($G$23-$G$24)/($F$23-$F$24))*(A125-$F$24))+$G$24,IF(AND(A125&gt;$F$23,A125&lt;=$F$22),((($G$22-$G$23)/($F$22-$F$23))*(A125-$F$23))+$G$23,IF(AND(A125&gt;$F$22,A125&lt;=$F$21),((($G$21-$G$22)/($F$21-$F$22))*(A125-$F$22))+$G$22,$G$21)))),0)))))))," ")</f>
        <v/>
      </c>
      <c r="C125" s="4">
        <f>IF(A125&lt;&gt;" ",IF(OR($B125="Missing data",$B125="Raw mark &gt; max",$B125="Raw mark &lt; 0",$B125="See column K"),"N/A",IF($B125="","",IF($B125=0,"U",IF(AND($B125&lt;=$G$20,$B125&gt;=$G$22),$E$22,IF(AND($B125&lt;$G$22,$B125&gt;=$G$23),$E$23,IF(AND($B125&lt;$G$23,$B125&gt;=$G$24),$E$24,IF(AND($B125&lt;$G$24),"U",0)))))))," ")</f>
        <v/>
      </c>
      <c r="D125" s="1" t="n"/>
      <c r="E125" s="1" t="n"/>
      <c r="F125" s="1" t="n"/>
      <c r="G125" s="1" t="n"/>
    </row>
    <row r="126">
      <c r="A126" s="4">
        <f>IF(A125=" "," ",IF(A125-1&lt;0," ",A125-1))</f>
        <v/>
      </c>
      <c r="B126" s="4">
        <f>IF(A126&lt;&gt;" ",IF(AND(OR($F$20="",$F$22="",$F$23="",$F$24=""),$A126&lt;&gt;""),"Missing data",IF($A126&gt;$F$20,"Raw mark &gt; max",IF(A126="","",IF(A126&lt;0,"Raw mark &lt; 0",IF(AND(OR($H$22&lt;&gt;"",$H$23&lt;&gt;"",$H$24&lt;&gt;""),$A126&lt;&gt;""),"See column K",IF(A126=0,0,ROUND(IF(AND(A126&gt;0,A126&lt;=$F$24),A126*($G$24/$F$24),IF(AND(A126&gt;$F$24,A126&lt;=$F$23),((($G$23-$G$24)/($F$23-$F$24))*(A126-$F$24))+$G$24,IF(AND(A126&gt;$F$23,A126&lt;=$F$22),((($G$22-$G$23)/($F$22-$F$23))*(A126-$F$23))+$G$23,IF(AND(A126&gt;$F$22,A126&lt;=$F$21),((($G$21-$G$22)/($F$21-$F$22))*(A126-$F$22))+$G$22,$G$21)))),0)))))))," ")</f>
        <v/>
      </c>
      <c r="C126" s="4">
        <f>IF(A126&lt;&gt;" ",IF(OR($B126="Missing data",$B126="Raw mark &gt; max",$B126="Raw mark &lt; 0",$B126="See column K"),"N/A",IF($B126="","",IF($B126=0,"U",IF(AND($B126&lt;=$G$20,$B126&gt;=$G$22),$E$22,IF(AND($B126&lt;$G$22,$B126&gt;=$G$23),$E$23,IF(AND($B126&lt;$G$23,$B126&gt;=$G$24),$E$24,IF(AND($B126&lt;$G$24),"U",0)))))))," ")</f>
        <v/>
      </c>
      <c r="D126" s="1" t="n"/>
      <c r="E126" s="1" t="n"/>
      <c r="F126" s="1" t="n"/>
      <c r="G126" s="1" t="n"/>
    </row>
    <row r="127">
      <c r="A127" s="4">
        <f>IF(A126=" "," ",IF(A126-1&lt;0," ",A126-1))</f>
        <v/>
      </c>
      <c r="B127" s="4">
        <f>IF(A127&lt;&gt;" ",IF(AND(OR($F$20="",$F$22="",$F$23="",$F$24=""),$A127&lt;&gt;""),"Missing data",IF($A127&gt;$F$20,"Raw mark &gt; max",IF(A127="","",IF(A127&lt;0,"Raw mark &lt; 0",IF(AND(OR($H$22&lt;&gt;"",$H$23&lt;&gt;"",$H$24&lt;&gt;""),$A127&lt;&gt;""),"See column K",IF(A127=0,0,ROUND(IF(AND(A127&gt;0,A127&lt;=$F$24),A127*($G$24/$F$24),IF(AND(A127&gt;$F$24,A127&lt;=$F$23),((($G$23-$G$24)/($F$23-$F$24))*(A127-$F$24))+$G$24,IF(AND(A127&gt;$F$23,A127&lt;=$F$22),((($G$22-$G$23)/($F$22-$F$23))*(A127-$F$23))+$G$23,IF(AND(A127&gt;$F$22,A127&lt;=$F$21),((($G$21-$G$22)/($F$21-$F$22))*(A127-$F$22))+$G$22,$G$21)))),0)))))))," ")</f>
        <v/>
      </c>
      <c r="C127" s="4">
        <f>IF(A127&lt;&gt;" ",IF(OR($B127="Missing data",$B127="Raw mark &gt; max",$B127="Raw mark &lt; 0",$B127="See column K"),"N/A",IF($B127="","",IF($B127=0,"U",IF(AND($B127&lt;=$G$20,$B127&gt;=$G$22),$E$22,IF(AND($B127&lt;$G$22,$B127&gt;=$G$23),$E$23,IF(AND($B127&lt;$G$23,$B127&gt;=$G$24),$E$24,IF(AND($B127&lt;$G$24),"U",0)))))))," ")</f>
        <v/>
      </c>
      <c r="D127" s="1" t="n"/>
      <c r="E127" s="1" t="n"/>
      <c r="F127" s="1" t="n"/>
      <c r="G127" s="1" t="n"/>
    </row>
    <row r="128">
      <c r="A128" s="4">
        <f>IF(A127=" "," ",IF(A127-1&lt;0," ",A127-1))</f>
        <v/>
      </c>
      <c r="B128" s="4">
        <f>IF(A128&lt;&gt;" ",IF(AND(OR($F$20="",$F$22="",$F$23="",$F$24=""),$A128&lt;&gt;""),"Missing data",IF($A128&gt;$F$20,"Raw mark &gt; max",IF(A128="","",IF(A128&lt;0,"Raw mark &lt; 0",IF(AND(OR($H$22&lt;&gt;"",$H$23&lt;&gt;"",$H$24&lt;&gt;""),$A128&lt;&gt;""),"See column K",IF(A128=0,0,ROUND(IF(AND(A128&gt;0,A128&lt;=$F$24),A128*($G$24/$F$24),IF(AND(A128&gt;$F$24,A128&lt;=$F$23),((($G$23-$G$24)/($F$23-$F$24))*(A128-$F$24))+$G$24,IF(AND(A128&gt;$F$23,A128&lt;=$F$22),((($G$22-$G$23)/($F$22-$F$23))*(A128-$F$23))+$G$23,IF(AND(A128&gt;$F$22,A128&lt;=$F$21),((($G$21-$G$22)/($F$21-$F$22))*(A128-$F$22))+$G$22,$G$21)))),0)))))))," ")</f>
        <v/>
      </c>
      <c r="C128" s="4">
        <f>IF(A128&lt;&gt;" ",IF(OR($B128="Missing data",$B128="Raw mark &gt; max",$B128="Raw mark &lt; 0",$B128="See column K"),"N/A",IF($B128="","",IF($B128=0,"U",IF(AND($B128&lt;=$G$20,$B128&gt;=$G$22),$E$22,IF(AND($B128&lt;$G$22,$B128&gt;=$G$23),$E$23,IF(AND($B128&lt;$G$23,$B128&gt;=$G$24),$E$24,IF(AND($B128&lt;$G$24),"U",0)))))))," ")</f>
        <v/>
      </c>
      <c r="D128" s="1" t="n"/>
      <c r="E128" s="1" t="n"/>
      <c r="F128" s="1" t="n"/>
      <c r="G128" s="1" t="n"/>
    </row>
    <row r="129">
      <c r="A129" s="4">
        <f>IF(A128=" "," ",IF(A128-1&lt;0," ",A128-1))</f>
        <v/>
      </c>
      <c r="B129" s="4">
        <f>IF(A129&lt;&gt;" ",IF(AND(OR($F$20="",$F$22="",$F$23="",$F$24=""),$A129&lt;&gt;""),"Missing data",IF($A129&gt;$F$20,"Raw mark &gt; max",IF(A129="","",IF(A129&lt;0,"Raw mark &lt; 0",IF(AND(OR($H$22&lt;&gt;"",$H$23&lt;&gt;"",$H$24&lt;&gt;""),$A129&lt;&gt;""),"See column K",IF(A129=0,0,ROUND(IF(AND(A129&gt;0,A129&lt;=$F$24),A129*($G$24/$F$24),IF(AND(A129&gt;$F$24,A129&lt;=$F$23),((($G$23-$G$24)/($F$23-$F$24))*(A129-$F$24))+$G$24,IF(AND(A129&gt;$F$23,A129&lt;=$F$22),((($G$22-$G$23)/($F$22-$F$23))*(A129-$F$23))+$G$23,IF(AND(A129&gt;$F$22,A129&lt;=$F$21),((($G$21-$G$22)/($F$21-$F$22))*(A129-$F$22))+$G$22,$G$21)))),0)))))))," ")</f>
        <v/>
      </c>
      <c r="C129" s="4">
        <f>IF(A129&lt;&gt;" ",IF(OR($B129="Missing data",$B129="Raw mark &gt; max",$B129="Raw mark &lt; 0",$B129="See column K"),"N/A",IF($B129="","",IF($B129=0,"U",IF(AND($B129&lt;=$G$20,$B129&gt;=$G$22),$E$22,IF(AND($B129&lt;$G$22,$B129&gt;=$G$23),$E$23,IF(AND($B129&lt;$G$23,$B129&gt;=$G$24),$E$24,IF(AND($B129&lt;$G$24),"U",0)))))))," ")</f>
        <v/>
      </c>
      <c r="D129" s="1" t="n"/>
      <c r="E129" s="1" t="n"/>
      <c r="F129" s="1" t="n"/>
      <c r="G129" s="1" t="n"/>
    </row>
    <row r="130">
      <c r="A130" s="4">
        <f>IF(A129=" "," ",IF(A129-1&lt;0," ",A129-1))</f>
        <v/>
      </c>
      <c r="B130" s="4">
        <f>IF(A130&lt;&gt;" ",IF(AND(OR($F$20="",$F$22="",$F$23="",$F$24=""),$A130&lt;&gt;""),"Missing data",IF($A130&gt;$F$20,"Raw mark &gt; max",IF(A130="","",IF(A130&lt;0,"Raw mark &lt; 0",IF(AND(OR($H$22&lt;&gt;"",$H$23&lt;&gt;"",$H$24&lt;&gt;""),$A130&lt;&gt;""),"See column K",IF(A130=0,0,ROUND(IF(AND(A130&gt;0,A130&lt;=$F$24),A130*($G$24/$F$24),IF(AND(A130&gt;$F$24,A130&lt;=$F$23),((($G$23-$G$24)/($F$23-$F$24))*(A130-$F$24))+$G$24,IF(AND(A130&gt;$F$23,A130&lt;=$F$22),((($G$22-$G$23)/($F$22-$F$23))*(A130-$F$23))+$G$23,IF(AND(A130&gt;$F$22,A130&lt;=$F$21),((($G$21-$G$22)/($F$21-$F$22))*(A130-$F$22))+$G$22,$G$21)))),0)))))))," ")</f>
        <v/>
      </c>
      <c r="C130" s="4">
        <f>IF(A130&lt;&gt;" ",IF(OR($B130="Missing data",$B130="Raw mark &gt; max",$B130="Raw mark &lt; 0",$B130="See column K"),"N/A",IF($B130="","",IF($B130=0,"U",IF(AND($B130&lt;=$G$20,$B130&gt;=$G$22),$E$22,IF(AND($B130&lt;$G$22,$B130&gt;=$G$23),$E$23,IF(AND($B130&lt;$G$23,$B130&gt;=$G$24),$E$24,IF(AND($B130&lt;$G$24),"U",0)))))))," ")</f>
        <v/>
      </c>
      <c r="D130" s="1" t="n"/>
      <c r="E130" s="1" t="n"/>
      <c r="F130" s="1" t="n"/>
      <c r="G130" s="1" t="n"/>
    </row>
    <row r="131">
      <c r="A131" s="4">
        <f>IF(A130=" "," ",IF(A130-1&lt;0," ",A130-1))</f>
        <v/>
      </c>
      <c r="B131" s="4">
        <f>IF(A131&lt;&gt;" ",IF(AND(OR($F$20="",$F$22="",$F$23="",$F$24=""),$A131&lt;&gt;""),"Missing data",IF($A131&gt;$F$20,"Raw mark &gt; max",IF(A131="","",IF(A131&lt;0,"Raw mark &lt; 0",IF(AND(OR($H$22&lt;&gt;"",$H$23&lt;&gt;"",$H$24&lt;&gt;""),$A131&lt;&gt;""),"See column K",IF(A131=0,0,ROUND(IF(AND(A131&gt;0,A131&lt;=$F$24),A131*($G$24/$F$24),IF(AND(A131&gt;$F$24,A131&lt;=$F$23),((($G$23-$G$24)/($F$23-$F$24))*(A131-$F$24))+$G$24,IF(AND(A131&gt;$F$23,A131&lt;=$F$22),((($G$22-$G$23)/($F$22-$F$23))*(A131-$F$23))+$G$23,IF(AND(A131&gt;$F$22,A131&lt;=$F$21),((($G$21-$G$22)/($F$21-$F$22))*(A131-$F$22))+$G$22,$G$21)))),0)))))))," ")</f>
        <v/>
      </c>
      <c r="C131" s="4">
        <f>IF(A131&lt;&gt;" ",IF(OR($B131="Missing data",$B131="Raw mark &gt; max",$B131="Raw mark &lt; 0",$B131="See column K"),"N/A",IF($B131="","",IF($B131=0,"U",IF(AND($B131&lt;=$G$20,$B131&gt;=$G$22),$E$22,IF(AND($B131&lt;$G$22,$B131&gt;=$G$23),$E$23,IF(AND($B131&lt;$G$23,$B131&gt;=$G$24),$E$24,IF(AND($B131&lt;$G$24),"U",0)))))))," ")</f>
        <v/>
      </c>
      <c r="D131" s="1" t="n"/>
      <c r="E131" s="1" t="n"/>
      <c r="F131" s="1" t="n"/>
      <c r="G131" s="1" t="n"/>
    </row>
    <row r="132">
      <c r="A132" s="4">
        <f>IF(A131=" "," ",IF(A131-1&lt;0," ",A131-1))</f>
        <v/>
      </c>
      <c r="B132" s="4">
        <f>IF(A132&lt;&gt;" ",IF(AND(OR($F$20="",$F$22="",$F$23="",$F$24=""),$A132&lt;&gt;""),"Missing data",IF($A132&gt;$F$20,"Raw mark &gt; max",IF(A132="","",IF(A132&lt;0,"Raw mark &lt; 0",IF(AND(OR($H$22&lt;&gt;"",$H$23&lt;&gt;"",$H$24&lt;&gt;""),$A132&lt;&gt;""),"See column K",IF(A132=0,0,ROUND(IF(AND(A132&gt;0,A132&lt;=$F$24),A132*($G$24/$F$24),IF(AND(A132&gt;$F$24,A132&lt;=$F$23),((($G$23-$G$24)/($F$23-$F$24))*(A132-$F$24))+$G$24,IF(AND(A132&gt;$F$23,A132&lt;=$F$22),((($G$22-$G$23)/($F$22-$F$23))*(A132-$F$23))+$G$23,IF(AND(A132&gt;$F$22,A132&lt;=$F$21),((($G$21-$G$22)/($F$21-$F$22))*(A132-$F$22))+$G$22,$G$21)))),0)))))))," ")</f>
        <v/>
      </c>
      <c r="C132" s="4">
        <f>IF(A132&lt;&gt;" ",IF(OR($B132="Missing data",$B132="Raw mark &gt; max",$B132="Raw mark &lt; 0",$B132="See column K"),"N/A",IF($B132="","",IF($B132=0,"U",IF(AND($B132&lt;=$G$20,$B132&gt;=$G$22),$E$22,IF(AND($B132&lt;$G$22,$B132&gt;=$G$23),$E$23,IF(AND($B132&lt;$G$23,$B132&gt;=$G$24),$E$24,IF(AND($B132&lt;$G$24),"U",0)))))))," ")</f>
        <v/>
      </c>
      <c r="D132" s="1" t="n"/>
      <c r="E132" s="1" t="n"/>
      <c r="F132" s="1" t="n"/>
      <c r="G132" s="1" t="n"/>
    </row>
    <row r="133">
      <c r="A133" s="4">
        <f>IF(A132=" "," ",IF(A132-1&lt;0," ",A132-1))</f>
        <v/>
      </c>
      <c r="B133" s="4">
        <f>IF(A133&lt;&gt;" ",IF(AND(OR($F$20="",$F$22="",$F$23="",$F$24=""),$A133&lt;&gt;""),"Missing data",IF($A133&gt;$F$20,"Raw mark &gt; max",IF(A133="","",IF(A133&lt;0,"Raw mark &lt; 0",IF(AND(OR($H$22&lt;&gt;"",$H$23&lt;&gt;"",$H$24&lt;&gt;""),$A133&lt;&gt;""),"See column K",IF(A133=0,0,ROUND(IF(AND(A133&gt;0,A133&lt;=$F$24),A133*($G$24/$F$24),IF(AND(A133&gt;$F$24,A133&lt;=$F$23),((($G$23-$G$24)/($F$23-$F$24))*(A133-$F$24))+$G$24,IF(AND(A133&gt;$F$23,A133&lt;=$F$22),((($G$22-$G$23)/($F$22-$F$23))*(A133-$F$23))+$G$23,IF(AND(A133&gt;$F$22,A133&lt;=$F$21),((($G$21-$G$22)/($F$21-$F$22))*(A133-$F$22))+$G$22,$G$21)))),0)))))))," ")</f>
        <v/>
      </c>
      <c r="C133" s="4">
        <f>IF(A133&lt;&gt;" ",IF(OR($B133="Missing data",$B133="Raw mark &gt; max",$B133="Raw mark &lt; 0",$B133="See column K"),"N/A",IF($B133="","",IF($B133=0,"U",IF(AND($B133&lt;=$G$20,$B133&gt;=$G$22),$E$22,IF(AND($B133&lt;$G$22,$B133&gt;=$G$23),$E$23,IF(AND($B133&lt;$G$23,$B133&gt;=$G$24),$E$24,IF(AND($B133&lt;$G$24),"U",0)))))))," ")</f>
        <v/>
      </c>
      <c r="D133" s="1" t="n"/>
      <c r="E133" s="1" t="n"/>
      <c r="F133" s="1" t="n"/>
      <c r="G133" s="1" t="n"/>
    </row>
    <row r="134">
      <c r="A134" s="4">
        <f>IF(A133=" "," ",IF(A133-1&lt;0," ",A133-1))</f>
        <v/>
      </c>
      <c r="B134" s="4">
        <f>IF(A134&lt;&gt;" ",IF(AND(OR($F$20="",$F$22="",$F$23="",$F$24=""),$A134&lt;&gt;""),"Missing data",IF($A134&gt;$F$20,"Raw mark &gt; max",IF(A134="","",IF(A134&lt;0,"Raw mark &lt; 0",IF(AND(OR($H$22&lt;&gt;"",$H$23&lt;&gt;"",$H$24&lt;&gt;""),$A134&lt;&gt;""),"See column K",IF(A134=0,0,ROUND(IF(AND(A134&gt;0,A134&lt;=$F$24),A134*($G$24/$F$24),IF(AND(A134&gt;$F$24,A134&lt;=$F$23),((($G$23-$G$24)/($F$23-$F$24))*(A134-$F$24))+$G$24,IF(AND(A134&gt;$F$23,A134&lt;=$F$22),((($G$22-$G$23)/($F$22-$F$23))*(A134-$F$23))+$G$23,IF(AND(A134&gt;$F$22,A134&lt;=$F$21),((($G$21-$G$22)/($F$21-$F$22))*(A134-$F$22))+$G$22,$G$21)))),0)))))))," ")</f>
        <v/>
      </c>
      <c r="C134" s="4">
        <f>IF(A134&lt;&gt;" ",IF(OR($B134="Missing data",$B134="Raw mark &gt; max",$B134="Raw mark &lt; 0",$B134="See column K"),"N/A",IF($B134="","",IF($B134=0,"U",IF(AND($B134&lt;=$G$20,$B134&gt;=$G$22),$E$22,IF(AND($B134&lt;$G$22,$B134&gt;=$G$23),$E$23,IF(AND($B134&lt;$G$23,$B134&gt;=$G$24),$E$24,IF(AND($B134&lt;$G$24),"U",0)))))))," ")</f>
        <v/>
      </c>
      <c r="D134" s="1" t="n"/>
      <c r="E134" s="1" t="n"/>
      <c r="F134" s="1" t="n"/>
      <c r="G134" s="1" t="n"/>
    </row>
    <row r="135">
      <c r="A135" s="4">
        <f>IF(A134=" "," ",IF(A134-1&lt;0," ",A134-1))</f>
        <v/>
      </c>
      <c r="B135" s="4">
        <f>IF(A135&lt;&gt;" ",IF(AND(OR($F$20="",$F$22="",$F$23="",$F$24=""),$A135&lt;&gt;""),"Missing data",IF($A135&gt;$F$20,"Raw mark &gt; max",IF(A135="","",IF(A135&lt;0,"Raw mark &lt; 0",IF(AND(OR($H$22&lt;&gt;"",$H$23&lt;&gt;"",$H$24&lt;&gt;""),$A135&lt;&gt;""),"See column K",IF(A135=0,0,ROUND(IF(AND(A135&gt;0,A135&lt;=$F$24),A135*($G$24/$F$24),IF(AND(A135&gt;$F$24,A135&lt;=$F$23),((($G$23-$G$24)/($F$23-$F$24))*(A135-$F$24))+$G$24,IF(AND(A135&gt;$F$23,A135&lt;=$F$22),((($G$22-$G$23)/($F$22-$F$23))*(A135-$F$23))+$G$23,IF(AND(A135&gt;$F$22,A135&lt;=$F$21),((($G$21-$G$22)/($F$21-$F$22))*(A135-$F$22))+$G$22,$G$21)))),0)))))))," ")</f>
        <v/>
      </c>
      <c r="C135" s="4">
        <f>IF(A135&lt;&gt;" ",IF(OR($B135="Missing data",$B135="Raw mark &gt; max",$B135="Raw mark &lt; 0",$B135="See column K"),"N/A",IF($B135="","",IF($B135=0,"U",IF(AND($B135&lt;=$G$20,$B135&gt;=$G$22),$E$22,IF(AND($B135&lt;$G$22,$B135&gt;=$G$23),$E$23,IF(AND($B135&lt;$G$23,$B135&gt;=$G$24),$E$24,IF(AND($B135&lt;$G$24),"U",0)))))))," ")</f>
        <v/>
      </c>
      <c r="D135" s="1" t="n"/>
      <c r="E135" s="1" t="n"/>
      <c r="F135" s="1" t="n"/>
      <c r="G135" s="1" t="n"/>
    </row>
    <row r="136">
      <c r="A136" s="4">
        <f>IF(A135=" "," ",IF(A135-1&lt;0," ",A135-1))</f>
        <v/>
      </c>
      <c r="B136" s="4">
        <f>IF(A136&lt;&gt;" ",IF(AND(OR($F$20="",$F$22="",$F$23="",$F$24=""),$A136&lt;&gt;""),"Missing data",IF($A136&gt;$F$20,"Raw mark &gt; max",IF(A136="","",IF(A136&lt;0,"Raw mark &lt; 0",IF(AND(OR($H$22&lt;&gt;"",$H$23&lt;&gt;"",$H$24&lt;&gt;""),$A136&lt;&gt;""),"See column K",IF(A136=0,0,ROUND(IF(AND(A136&gt;0,A136&lt;=$F$24),A136*($G$24/$F$24),IF(AND(A136&gt;$F$24,A136&lt;=$F$23),((($G$23-$G$24)/($F$23-$F$24))*(A136-$F$24))+$G$24,IF(AND(A136&gt;$F$23,A136&lt;=$F$22),((($G$22-$G$23)/($F$22-$F$23))*(A136-$F$23))+$G$23,IF(AND(A136&gt;$F$22,A136&lt;=$F$21),((($G$21-$G$22)/($F$21-$F$22))*(A136-$F$22))+$G$22,$G$21)))),0)))))))," ")</f>
        <v/>
      </c>
      <c r="C136" s="4">
        <f>IF(A136&lt;&gt;" ",IF(OR($B136="Missing data",$B136="Raw mark &gt; max",$B136="Raw mark &lt; 0",$B136="See column K"),"N/A",IF($B136="","",IF($B136=0,"U",IF(AND($B136&lt;=$G$20,$B136&gt;=$G$22),$E$22,IF(AND($B136&lt;$G$22,$B136&gt;=$G$23),$E$23,IF(AND($B136&lt;$G$23,$B136&gt;=$G$24),$E$24,IF(AND($B136&lt;$G$24),"U",0)))))))," ")</f>
        <v/>
      </c>
      <c r="D136" s="1" t="n"/>
      <c r="E136" s="1" t="n"/>
      <c r="F136" s="1" t="n"/>
      <c r="G136" s="1" t="n"/>
    </row>
    <row r="137">
      <c r="A137" s="4">
        <f>IF(A136=" "," ",IF(A136-1&lt;0," ",A136-1))</f>
        <v/>
      </c>
      <c r="B137" s="4">
        <f>IF(A137&lt;&gt;" ",IF(AND(OR($F$20="",$F$22="",$F$23="",$F$24=""),$A137&lt;&gt;""),"Missing data",IF($A137&gt;$F$20,"Raw mark &gt; max",IF(A137="","",IF(A137&lt;0,"Raw mark &lt; 0",IF(AND(OR($H$22&lt;&gt;"",$H$23&lt;&gt;"",$H$24&lt;&gt;""),$A137&lt;&gt;""),"See column K",IF(A137=0,0,ROUND(IF(AND(A137&gt;0,A137&lt;=$F$24),A137*($G$24/$F$24),IF(AND(A137&gt;$F$24,A137&lt;=$F$23),((($G$23-$G$24)/($F$23-$F$24))*(A137-$F$24))+$G$24,IF(AND(A137&gt;$F$23,A137&lt;=$F$22),((($G$22-$G$23)/($F$22-$F$23))*(A137-$F$23))+$G$23,IF(AND(A137&gt;$F$22,A137&lt;=$F$21),((($G$21-$G$22)/($F$21-$F$22))*(A137-$F$22))+$G$22,$G$21)))),0)))))))," ")</f>
        <v/>
      </c>
      <c r="C137" s="4">
        <f>IF(A137&lt;&gt;" ",IF(OR($B137="Missing data",$B137="Raw mark &gt; max",$B137="Raw mark &lt; 0",$B137="See column K"),"N/A",IF($B137="","",IF($B137=0,"U",IF(AND($B137&lt;=$G$20,$B137&gt;=$G$22),$E$22,IF(AND($B137&lt;$G$22,$B137&gt;=$G$23),$E$23,IF(AND($B137&lt;$G$23,$B137&gt;=$G$24),$E$24,IF(AND($B137&lt;$G$24),"U",0)))))))," ")</f>
        <v/>
      </c>
      <c r="D137" s="1" t="n"/>
      <c r="E137" s="1" t="n"/>
      <c r="F137" s="1" t="n"/>
      <c r="G137" s="1" t="n"/>
    </row>
    <row r="138">
      <c r="A138" s="4">
        <f>IF(A137=" "," ",IF(A137-1&lt;0," ",A137-1))</f>
        <v/>
      </c>
      <c r="B138" s="4">
        <f>IF(A138&lt;&gt;" ",IF(AND(OR($F$20="",$F$22="",$F$23="",$F$24=""),$A138&lt;&gt;""),"Missing data",IF($A138&gt;$F$20,"Raw mark &gt; max",IF(A138="","",IF(A138&lt;0,"Raw mark &lt; 0",IF(AND(OR($H$22&lt;&gt;"",$H$23&lt;&gt;"",$H$24&lt;&gt;""),$A138&lt;&gt;""),"See column K",IF(A138=0,0,ROUND(IF(AND(A138&gt;0,A138&lt;=$F$24),A138*($G$24/$F$24),IF(AND(A138&gt;$F$24,A138&lt;=$F$23),((($G$23-$G$24)/($F$23-$F$24))*(A138-$F$24))+$G$24,IF(AND(A138&gt;$F$23,A138&lt;=$F$22),((($G$22-$G$23)/($F$22-$F$23))*(A138-$F$23))+$G$23,IF(AND(A138&gt;$F$22,A138&lt;=$F$21),((($G$21-$G$22)/($F$21-$F$22))*(A138-$F$22))+$G$22,$G$21)))),0)))))))," ")</f>
        <v/>
      </c>
      <c r="C138" s="4">
        <f>IF(A138&lt;&gt;" ",IF(OR($B138="Missing data",$B138="Raw mark &gt; max",$B138="Raw mark &lt; 0",$B138="See column K"),"N/A",IF($B138="","",IF($B138=0,"U",IF(AND($B138&lt;=$G$20,$B138&gt;=$G$22),$E$22,IF(AND($B138&lt;$G$22,$B138&gt;=$G$23),$E$23,IF(AND($B138&lt;$G$23,$B138&gt;=$G$24),$E$24,IF(AND($B138&lt;$G$24),"U",0)))))))," ")</f>
        <v/>
      </c>
      <c r="D138" s="1" t="n"/>
      <c r="E138" s="1" t="n"/>
      <c r="F138" s="1" t="n"/>
      <c r="G138" s="1" t="n"/>
    </row>
    <row r="139">
      <c r="A139" s="4">
        <f>IF(A138=" "," ",IF(A138-1&lt;0," ",A138-1))</f>
        <v/>
      </c>
      <c r="B139" s="4">
        <f>IF(A139&lt;&gt;" ",IF(AND(OR($F$20="",$F$22="",$F$23="",$F$24=""),$A139&lt;&gt;""),"Missing data",IF($A139&gt;$F$20,"Raw mark &gt; max",IF(A139="","",IF(A139&lt;0,"Raw mark &lt; 0",IF(AND(OR($H$22&lt;&gt;"",$H$23&lt;&gt;"",$H$24&lt;&gt;""),$A139&lt;&gt;""),"See column K",IF(A139=0,0,ROUND(IF(AND(A139&gt;0,A139&lt;=$F$24),A139*($G$24/$F$24),IF(AND(A139&gt;$F$24,A139&lt;=$F$23),((($G$23-$G$24)/($F$23-$F$24))*(A139-$F$24))+$G$24,IF(AND(A139&gt;$F$23,A139&lt;=$F$22),((($G$22-$G$23)/($F$22-$F$23))*(A139-$F$23))+$G$23,IF(AND(A139&gt;$F$22,A139&lt;=$F$21),((($G$21-$G$22)/($F$21-$F$22))*(A139-$F$22))+$G$22,$G$21)))),0)))))))," ")</f>
        <v/>
      </c>
      <c r="C139" s="4">
        <f>IF(A139&lt;&gt;" ",IF(OR($B139="Missing data",$B139="Raw mark &gt; max",$B139="Raw mark &lt; 0",$B139="See column K"),"N/A",IF($B139="","",IF($B139=0,"U",IF(AND($B139&lt;=$G$20,$B139&gt;=$G$22),$E$22,IF(AND($B139&lt;$G$22,$B139&gt;=$G$23),$E$23,IF(AND($B139&lt;$G$23,$B139&gt;=$G$24),$E$24,IF(AND($B139&lt;$G$24),"U",0)))))))," ")</f>
        <v/>
      </c>
      <c r="D139" s="1" t="n"/>
      <c r="E139" s="1" t="n"/>
      <c r="F139" s="1" t="n"/>
      <c r="G139" s="1" t="n"/>
    </row>
    <row r="140">
      <c r="A140" s="4">
        <f>IF(A139=" "," ",IF(A139-1&lt;0," ",A139-1))</f>
        <v/>
      </c>
      <c r="B140" s="4">
        <f>IF(A140&lt;&gt;" ",IF(AND(OR($F$20="",$F$22="",$F$23="",$F$24=""),$A140&lt;&gt;""),"Missing data",IF($A140&gt;$F$20,"Raw mark &gt; max",IF(A140="","",IF(A140&lt;0,"Raw mark &lt; 0",IF(AND(OR($H$22&lt;&gt;"",$H$23&lt;&gt;"",$H$24&lt;&gt;""),$A140&lt;&gt;""),"See column K",IF(A140=0,0,ROUND(IF(AND(A140&gt;0,A140&lt;=$F$24),A140*($G$24/$F$24),IF(AND(A140&gt;$F$24,A140&lt;=$F$23),((($G$23-$G$24)/($F$23-$F$24))*(A140-$F$24))+$G$24,IF(AND(A140&gt;$F$23,A140&lt;=$F$22),((($G$22-$G$23)/($F$22-$F$23))*(A140-$F$23))+$G$23,IF(AND(A140&gt;$F$22,A140&lt;=$F$21),((($G$21-$G$22)/($F$21-$F$22))*(A140-$F$22))+$G$22,$G$21)))),0)))))))," ")</f>
        <v/>
      </c>
      <c r="C140" s="4">
        <f>IF(A140&lt;&gt;" ",IF(OR($B140="Missing data",$B140="Raw mark &gt; max",$B140="Raw mark &lt; 0",$B140="See column K"),"N/A",IF($B140="","",IF($B140=0,"U",IF(AND($B140&lt;=$G$20,$B140&gt;=$G$22),$E$22,IF(AND($B140&lt;$G$22,$B140&gt;=$G$23),$E$23,IF(AND($B140&lt;$G$23,$B140&gt;=$G$24),$E$24,IF(AND($B140&lt;$G$24),"U",0)))))))," ")</f>
        <v/>
      </c>
      <c r="D140" s="1" t="n"/>
      <c r="E140" s="1" t="n"/>
      <c r="F140" s="1" t="n"/>
      <c r="G140" s="1" t="n"/>
    </row>
    <row r="141">
      <c r="A141" s="4">
        <f>IF(A140=" "," ",IF(A140-1&lt;0," ",A140-1))</f>
        <v/>
      </c>
      <c r="B141" s="4">
        <f>IF(A141&lt;&gt;" ",IF(AND(OR($F$20="",$F$22="",$F$23="",$F$24=""),$A141&lt;&gt;""),"Missing data",IF($A141&gt;$F$20,"Raw mark &gt; max",IF(A141="","",IF(A141&lt;0,"Raw mark &lt; 0",IF(AND(OR($H$22&lt;&gt;"",$H$23&lt;&gt;"",$H$24&lt;&gt;""),$A141&lt;&gt;""),"See column K",IF(A141=0,0,ROUND(IF(AND(A141&gt;0,A141&lt;=$F$24),A141*($G$24/$F$24),IF(AND(A141&gt;$F$24,A141&lt;=$F$23),((($G$23-$G$24)/($F$23-$F$24))*(A141-$F$24))+$G$24,IF(AND(A141&gt;$F$23,A141&lt;=$F$22),((($G$22-$G$23)/($F$22-$F$23))*(A141-$F$23))+$G$23,IF(AND(A141&gt;$F$22,A141&lt;=$F$21),((($G$21-$G$22)/($F$21-$F$22))*(A141-$F$22))+$G$22,$G$21)))),0)))))))," ")</f>
        <v/>
      </c>
      <c r="C141" s="4">
        <f>IF(A141&lt;&gt;" ",IF(OR($B141="Missing data",$B141="Raw mark &gt; max",$B141="Raw mark &lt; 0",$B141="See column K"),"N/A",IF($B141="","",IF($B141=0,"U",IF(AND($B141&lt;=$G$20,$B141&gt;=$G$22),$E$22,IF(AND($B141&lt;$G$22,$B141&gt;=$G$23),$E$23,IF(AND($B141&lt;$G$23,$B141&gt;=$G$24),$E$24,IF(AND($B141&lt;$G$24),"U",0)))))))," ")</f>
        <v/>
      </c>
      <c r="D141" s="1" t="n"/>
      <c r="E141" s="1" t="n"/>
      <c r="F141" s="1" t="n"/>
      <c r="G141" s="1" t="n"/>
    </row>
    <row r="142">
      <c r="A142" s="4">
        <f>IF(A141=" "," ",IF(A141-1&lt;0," ",A141-1))</f>
        <v/>
      </c>
      <c r="B142" s="4">
        <f>IF(A142&lt;&gt;" ",IF(AND(OR($F$20="",$F$22="",$F$23="",$F$24=""),$A142&lt;&gt;""),"Missing data",IF($A142&gt;$F$20,"Raw mark &gt; max",IF(A142="","",IF(A142&lt;0,"Raw mark &lt; 0",IF(AND(OR($H$22&lt;&gt;"",$H$23&lt;&gt;"",$H$24&lt;&gt;""),$A142&lt;&gt;""),"See column K",IF(A142=0,0,ROUND(IF(AND(A142&gt;0,A142&lt;=$F$24),A142*($G$24/$F$24),IF(AND(A142&gt;$F$24,A142&lt;=$F$23),((($G$23-$G$24)/($F$23-$F$24))*(A142-$F$24))+$G$24,IF(AND(A142&gt;$F$23,A142&lt;=$F$22),((($G$22-$G$23)/($F$22-$F$23))*(A142-$F$23))+$G$23,IF(AND(A142&gt;$F$22,A142&lt;=$F$21),((($G$21-$G$22)/($F$21-$F$22))*(A142-$F$22))+$G$22,$G$21)))),0)))))))," ")</f>
        <v/>
      </c>
      <c r="C142" s="4">
        <f>IF(A142&lt;&gt;" ",IF(OR($B142="Missing data",$B142="Raw mark &gt; max",$B142="Raw mark &lt; 0",$B142="See column K"),"N/A",IF($B142="","",IF($B142=0,"U",IF(AND($B142&lt;=$G$20,$B142&gt;=$G$22),$E$22,IF(AND($B142&lt;$G$22,$B142&gt;=$G$23),$E$23,IF(AND($B142&lt;$G$23,$B142&gt;=$G$24),$E$24,IF(AND($B142&lt;$G$24),"U",0)))))))," ")</f>
        <v/>
      </c>
      <c r="D142" s="1" t="n"/>
      <c r="E142" s="1" t="n"/>
      <c r="F142" s="1" t="n"/>
      <c r="G142" s="1" t="n"/>
    </row>
    <row r="143">
      <c r="A143" s="4">
        <f>IF(A142=" "," ",IF(A142-1&lt;0," ",A142-1))</f>
        <v/>
      </c>
      <c r="B143" s="4">
        <f>IF(A143&lt;&gt;" ",IF(AND(OR($F$20="",$F$22="",$F$23="",$F$24=""),$A143&lt;&gt;""),"Missing data",IF($A143&gt;$F$20,"Raw mark &gt; max",IF(A143="","",IF(A143&lt;0,"Raw mark &lt; 0",IF(AND(OR($H$22&lt;&gt;"",$H$23&lt;&gt;"",$H$24&lt;&gt;""),$A143&lt;&gt;""),"See column K",IF(A143=0,0,ROUND(IF(AND(A143&gt;0,A143&lt;=$F$24),A143*($G$24/$F$24),IF(AND(A143&gt;$F$24,A143&lt;=$F$23),((($G$23-$G$24)/($F$23-$F$24))*(A143-$F$24))+$G$24,IF(AND(A143&gt;$F$23,A143&lt;=$F$22),((($G$22-$G$23)/($F$22-$F$23))*(A143-$F$23))+$G$23,IF(AND(A143&gt;$F$22,A143&lt;=$F$21),((($G$21-$G$22)/($F$21-$F$22))*(A143-$F$22))+$G$22,$G$21)))),0)))))))," ")</f>
        <v/>
      </c>
      <c r="C143" s="4">
        <f>IF(A143&lt;&gt;" ",IF(OR($B143="Missing data",$B143="Raw mark &gt; max",$B143="Raw mark &lt; 0",$B143="See column K"),"N/A",IF($B143="","",IF($B143=0,"U",IF(AND($B143&lt;=$G$20,$B143&gt;=$G$22),$E$22,IF(AND($B143&lt;$G$22,$B143&gt;=$G$23),$E$23,IF(AND($B143&lt;$G$23,$B143&gt;=$G$24),$E$24,IF(AND($B143&lt;$G$24),"U",0)))))))," ")</f>
        <v/>
      </c>
      <c r="D143" s="1" t="n"/>
      <c r="E143" s="1" t="n"/>
      <c r="F143" s="1" t="n"/>
      <c r="G143" s="1" t="n"/>
    </row>
    <row r="144">
      <c r="A144" s="4">
        <f>IF(A143=" "," ",IF(A143-1&lt;0," ",A143-1))</f>
        <v/>
      </c>
      <c r="B144" s="4">
        <f>IF(A144&lt;&gt;" ",IF(AND(OR($F$20="",$F$22="",$F$23="",$F$24=""),$A144&lt;&gt;""),"Missing data",IF($A144&gt;$F$20,"Raw mark &gt; max",IF(A144="","",IF(A144&lt;0,"Raw mark &lt; 0",IF(AND(OR($H$22&lt;&gt;"",$H$23&lt;&gt;"",$H$24&lt;&gt;""),$A144&lt;&gt;""),"See column K",IF(A144=0,0,ROUND(IF(AND(A144&gt;0,A144&lt;=$F$24),A144*($G$24/$F$24),IF(AND(A144&gt;$F$24,A144&lt;=$F$23),((($G$23-$G$24)/($F$23-$F$24))*(A144-$F$24))+$G$24,IF(AND(A144&gt;$F$23,A144&lt;=$F$22),((($G$22-$G$23)/($F$22-$F$23))*(A144-$F$23))+$G$23,IF(AND(A144&gt;$F$22,A144&lt;=$F$21),((($G$21-$G$22)/($F$21-$F$22))*(A144-$F$22))+$G$22,$G$21)))),0)))))))," ")</f>
        <v/>
      </c>
      <c r="C144" s="4">
        <f>IF(A144&lt;&gt;" ",IF(OR($B144="Missing data",$B144="Raw mark &gt; max",$B144="Raw mark &lt; 0",$B144="See column K"),"N/A",IF($B144="","",IF($B144=0,"U",IF(AND($B144&lt;=$G$20,$B144&gt;=$G$22),$E$22,IF(AND($B144&lt;$G$22,$B144&gt;=$G$23),$E$23,IF(AND($B144&lt;$G$23,$B144&gt;=$G$24),$E$24,IF(AND($B144&lt;$G$24),"U",0)))))))," ")</f>
        <v/>
      </c>
      <c r="D144" s="1" t="n"/>
      <c r="E144" s="1" t="n"/>
      <c r="F144" s="1" t="n"/>
      <c r="G144" s="1" t="n"/>
    </row>
    <row r="145">
      <c r="A145" s="4">
        <f>IF(A144=" "," ",IF(A144-1&lt;0," ",A144-1))</f>
        <v/>
      </c>
      <c r="B145" s="4">
        <f>IF(A145&lt;&gt;" ",IF(AND(OR($F$20="",$F$22="",$F$23="",$F$24=""),$A145&lt;&gt;""),"Missing data",IF($A145&gt;$F$20,"Raw mark &gt; max",IF(A145="","",IF(A145&lt;0,"Raw mark &lt; 0",IF(AND(OR($H$22&lt;&gt;"",$H$23&lt;&gt;"",$H$24&lt;&gt;""),$A145&lt;&gt;""),"See column K",IF(A145=0,0,ROUND(IF(AND(A145&gt;0,A145&lt;=$F$24),A145*($G$24/$F$24),IF(AND(A145&gt;$F$24,A145&lt;=$F$23),((($G$23-$G$24)/($F$23-$F$24))*(A145-$F$24))+$G$24,IF(AND(A145&gt;$F$23,A145&lt;=$F$22),((($G$22-$G$23)/($F$22-$F$23))*(A145-$F$23))+$G$23,IF(AND(A145&gt;$F$22,A145&lt;=$F$21),((($G$21-$G$22)/($F$21-$F$22))*(A145-$F$22))+$G$22,$G$21)))),0)))))))," ")</f>
        <v/>
      </c>
      <c r="C145" s="4">
        <f>IF(A145&lt;&gt;" ",IF(OR($B145="Missing data",$B145="Raw mark &gt; max",$B145="Raw mark &lt; 0",$B145="See column K"),"N/A",IF($B145="","",IF($B145=0,"U",IF(AND($B145&lt;=$G$20,$B145&gt;=$G$22),$E$22,IF(AND($B145&lt;$G$22,$B145&gt;=$G$23),$E$23,IF(AND($B145&lt;$G$23,$B145&gt;=$G$24),$E$24,IF(AND($B145&lt;$G$24),"U",0)))))))," ")</f>
        <v/>
      </c>
      <c r="D145" s="1" t="n"/>
      <c r="E145" s="1" t="n"/>
      <c r="F145" s="1" t="n"/>
      <c r="G145" s="1" t="n"/>
    </row>
    <row r="146">
      <c r="A146" s="4">
        <f>IF(A145=" "," ",IF(A145-1&lt;0," ",A145-1))</f>
        <v/>
      </c>
      <c r="B146" s="4">
        <f>IF(A146&lt;&gt;" ",IF(AND(OR($F$20="",$F$22="",$F$23="",$F$24=""),$A146&lt;&gt;""),"Missing data",IF($A146&gt;$F$20,"Raw mark &gt; max",IF(A146="","",IF(A146&lt;0,"Raw mark &lt; 0",IF(AND(OR($H$22&lt;&gt;"",$H$23&lt;&gt;"",$H$24&lt;&gt;""),$A146&lt;&gt;""),"See column K",IF(A146=0,0,ROUND(IF(AND(A146&gt;0,A146&lt;=$F$24),A146*($G$24/$F$24),IF(AND(A146&gt;$F$24,A146&lt;=$F$23),((($G$23-$G$24)/($F$23-$F$24))*(A146-$F$24))+$G$24,IF(AND(A146&gt;$F$23,A146&lt;=$F$22),((($G$22-$G$23)/($F$22-$F$23))*(A146-$F$23))+$G$23,IF(AND(A146&gt;$F$22,A146&lt;=$F$21),((($G$21-$G$22)/($F$21-$F$22))*(A146-$F$22))+$G$22,$G$21)))),0)))))))," ")</f>
        <v/>
      </c>
      <c r="C146" s="4">
        <f>IF(A146&lt;&gt;" ",IF(OR($B146="Missing data",$B146="Raw mark &gt; max",$B146="Raw mark &lt; 0",$B146="See column K"),"N/A",IF($B146="","",IF($B146=0,"U",IF(AND($B146&lt;=$G$20,$B146&gt;=$G$22),$E$22,IF(AND($B146&lt;$G$22,$B146&gt;=$G$23),$E$23,IF(AND($B146&lt;$G$23,$B146&gt;=$G$24),$E$24,IF(AND($B146&lt;$G$24),"U",0)))))))," ")</f>
        <v/>
      </c>
      <c r="D146" s="1" t="n"/>
      <c r="E146" s="1" t="n"/>
      <c r="F146" s="1" t="n"/>
      <c r="G146" s="1" t="n"/>
    </row>
    <row r="147">
      <c r="A147" s="4">
        <f>IF(A146=" "," ",IF(A146-1&lt;0," ",A146-1))</f>
        <v/>
      </c>
      <c r="B147" s="4">
        <f>IF(A147&lt;&gt;" ",IF(AND(OR($F$20="",$F$22="",$F$23="",$F$24=""),$A147&lt;&gt;""),"Missing data",IF($A147&gt;$F$20,"Raw mark &gt; max",IF(A147="","",IF(A147&lt;0,"Raw mark &lt; 0",IF(AND(OR($H$22&lt;&gt;"",$H$23&lt;&gt;"",$H$24&lt;&gt;""),$A147&lt;&gt;""),"See column K",IF(A147=0,0,ROUND(IF(AND(A147&gt;0,A147&lt;=$F$24),A147*($G$24/$F$24),IF(AND(A147&gt;$F$24,A147&lt;=$F$23),((($G$23-$G$24)/($F$23-$F$24))*(A147-$F$24))+$G$24,IF(AND(A147&gt;$F$23,A147&lt;=$F$22),((($G$22-$G$23)/($F$22-$F$23))*(A147-$F$23))+$G$23,IF(AND(A147&gt;$F$22,A147&lt;=$F$21),((($G$21-$G$22)/($F$21-$F$22))*(A147-$F$22))+$G$22,$G$21)))),0)))))))," ")</f>
        <v/>
      </c>
      <c r="C147" s="4">
        <f>IF(A147&lt;&gt;" ",IF(OR($B147="Missing data",$B147="Raw mark &gt; max",$B147="Raw mark &lt; 0",$B147="See column K"),"N/A",IF($B147="","",IF($B147=0,"U",IF(AND($B147&lt;=$G$20,$B147&gt;=$G$22),$E$22,IF(AND($B147&lt;$G$22,$B147&gt;=$G$23),$E$23,IF(AND($B147&lt;$G$23,$B147&gt;=$G$24),$E$24,IF(AND($B147&lt;$G$24),"U",0)))))))," ")</f>
        <v/>
      </c>
      <c r="D147" s="1" t="n"/>
      <c r="E147" s="1" t="n"/>
      <c r="F147" s="1" t="n"/>
      <c r="G147" s="1" t="n"/>
    </row>
    <row r="148">
      <c r="A148" s="4">
        <f>IF(A147=" "," ",IF(A147-1&lt;0," ",A147-1))</f>
        <v/>
      </c>
      <c r="B148" s="4">
        <f>IF(A148&lt;&gt;" ",IF(AND(OR($F$20="",$F$22="",$F$23="",$F$24=""),$A148&lt;&gt;""),"Missing data",IF($A148&gt;$F$20,"Raw mark &gt; max",IF(A148="","",IF(A148&lt;0,"Raw mark &lt; 0",IF(AND(OR($H$22&lt;&gt;"",$H$23&lt;&gt;"",$H$24&lt;&gt;""),$A148&lt;&gt;""),"See column K",IF(A148=0,0,ROUND(IF(AND(A148&gt;0,A148&lt;=$F$24),A148*($G$24/$F$24),IF(AND(A148&gt;$F$24,A148&lt;=$F$23),((($G$23-$G$24)/($F$23-$F$24))*(A148-$F$24))+$G$24,IF(AND(A148&gt;$F$23,A148&lt;=$F$22),((($G$22-$G$23)/($F$22-$F$23))*(A148-$F$23))+$G$23,IF(AND(A148&gt;$F$22,A148&lt;=$F$21),((($G$21-$G$22)/($F$21-$F$22))*(A148-$F$22))+$G$22,$G$21)))),0)))))))," ")</f>
        <v/>
      </c>
      <c r="C148" s="4">
        <f>IF(A148&lt;&gt;" ",IF(OR($B148="Missing data",$B148="Raw mark &gt; max",$B148="Raw mark &lt; 0",$B148="See column K"),"N/A",IF($B148="","",IF($B148=0,"U",IF(AND($B148&lt;=$G$20,$B148&gt;=$G$22),$E$22,IF(AND($B148&lt;$G$22,$B148&gt;=$G$23),$E$23,IF(AND($B148&lt;$G$23,$B148&gt;=$G$24),$E$24,IF(AND($B148&lt;$G$24),"U",0)))))))," ")</f>
        <v/>
      </c>
      <c r="D148" s="1" t="n"/>
      <c r="E148" s="1" t="n"/>
      <c r="F148" s="1" t="n"/>
      <c r="G148" s="1" t="n"/>
    </row>
    <row r="149">
      <c r="A149" s="4">
        <f>IF(A148=" "," ",IF(A148-1&lt;0," ",A148-1))</f>
        <v/>
      </c>
      <c r="B149" s="4">
        <f>IF(A149&lt;&gt;" ",IF(AND(OR($F$20="",$F$22="",$F$23="",$F$24=""),$A149&lt;&gt;""),"Missing data",IF($A149&gt;$F$20,"Raw mark &gt; max",IF(A149="","",IF(A149&lt;0,"Raw mark &lt; 0",IF(AND(OR($H$22&lt;&gt;"",$H$23&lt;&gt;"",$H$24&lt;&gt;""),$A149&lt;&gt;""),"See column K",IF(A149=0,0,ROUND(IF(AND(A149&gt;0,A149&lt;=$F$24),A149*($G$24/$F$24),IF(AND(A149&gt;$F$24,A149&lt;=$F$23),((($G$23-$G$24)/($F$23-$F$24))*(A149-$F$24))+$G$24,IF(AND(A149&gt;$F$23,A149&lt;=$F$22),((($G$22-$G$23)/($F$22-$F$23))*(A149-$F$23))+$G$23,IF(AND(A149&gt;$F$22,A149&lt;=$F$21),((($G$21-$G$22)/($F$21-$F$22))*(A149-$F$22))+$G$22,$G$21)))),0)))))))," ")</f>
        <v/>
      </c>
      <c r="C149" s="4">
        <f>IF(A149&lt;&gt;" ",IF(OR($B149="Missing data",$B149="Raw mark &gt; max",$B149="Raw mark &lt; 0",$B149="See column K"),"N/A",IF($B149="","",IF($B149=0,"U",IF(AND($B149&lt;=$G$20,$B149&gt;=$G$22),$E$22,IF(AND($B149&lt;$G$22,$B149&gt;=$G$23),$E$23,IF(AND($B149&lt;$G$23,$B149&gt;=$G$24),$E$24,IF(AND($B149&lt;$G$24),"U",0)))))))," ")</f>
        <v/>
      </c>
      <c r="D149" s="1" t="n"/>
      <c r="E149" s="1" t="n"/>
      <c r="F149" s="1" t="n"/>
      <c r="G149" s="1" t="n"/>
    </row>
    <row r="150">
      <c r="A150" s="4">
        <f>IF(A149=" "," ",IF(A149-1&lt;0," ",A149-1))</f>
        <v/>
      </c>
      <c r="B150" s="4">
        <f>IF(A150&lt;&gt;" ",IF(AND(OR($F$20="",$F$22="",$F$23="",$F$24=""),$A150&lt;&gt;""),"Missing data",IF($A150&gt;$F$20,"Raw mark &gt; max",IF(A150="","",IF(A150&lt;0,"Raw mark &lt; 0",IF(AND(OR($H$22&lt;&gt;"",$H$23&lt;&gt;"",$H$24&lt;&gt;""),$A150&lt;&gt;""),"See column K",IF(A150=0,0,ROUND(IF(AND(A150&gt;0,A150&lt;=$F$24),A150*($G$24/$F$24),IF(AND(A150&gt;$F$24,A150&lt;=$F$23),((($G$23-$G$24)/($F$23-$F$24))*(A150-$F$24))+$G$24,IF(AND(A150&gt;$F$23,A150&lt;=$F$22),((($G$22-$G$23)/($F$22-$F$23))*(A150-$F$23))+$G$23,IF(AND(A150&gt;$F$22,A150&lt;=$F$21),((($G$21-$G$22)/($F$21-$F$22))*(A150-$F$22))+$G$22,$G$21)))),0)))))))," ")</f>
        <v/>
      </c>
      <c r="C150" s="4">
        <f>IF(A150&lt;&gt;" ",IF(OR($B150="Missing data",$B150="Raw mark &gt; max",$B150="Raw mark &lt; 0",$B150="See column K"),"N/A",IF($B150="","",IF($B150=0,"U",IF(AND($B150&lt;=$G$20,$B150&gt;=$G$22),$E$22,IF(AND($B150&lt;$G$22,$B150&gt;=$G$23),$E$23,IF(AND($B150&lt;$G$23,$B150&gt;=$G$24),$E$24,IF(AND($B150&lt;$G$24),"U",0)))))))," ")</f>
        <v/>
      </c>
      <c r="D150" s="1" t="n"/>
      <c r="E150" s="1" t="n"/>
      <c r="F150" s="1" t="n"/>
      <c r="G150" s="1" t="n"/>
    </row>
    <row r="151">
      <c r="A151" s="4">
        <f>IF(A150=" "," ",IF(A150-1&lt;0," ",A150-1))</f>
        <v/>
      </c>
      <c r="B151" s="4">
        <f>IF(A151&lt;&gt;" ",IF(AND(OR($F$20="",$F$22="",$F$23="",$F$24=""),$A151&lt;&gt;""),"Missing data",IF($A151&gt;$F$20,"Raw mark &gt; max",IF(A151="","",IF(A151&lt;0,"Raw mark &lt; 0",IF(AND(OR($H$22&lt;&gt;"",$H$23&lt;&gt;"",$H$24&lt;&gt;""),$A151&lt;&gt;""),"See column K",IF(A151=0,0,ROUND(IF(AND(A151&gt;0,A151&lt;=$F$24),A151*($G$24/$F$24),IF(AND(A151&gt;$F$24,A151&lt;=$F$23),((($G$23-$G$24)/($F$23-$F$24))*(A151-$F$24))+$G$24,IF(AND(A151&gt;$F$23,A151&lt;=$F$22),((($G$22-$G$23)/($F$22-$F$23))*(A151-$F$23))+$G$23,IF(AND(A151&gt;$F$22,A151&lt;=$F$21),((($G$21-$G$22)/($F$21-$F$22))*(A151-$F$22))+$G$22,$G$21)))),0)))))))," ")</f>
        <v/>
      </c>
      <c r="C151" s="4">
        <f>IF(A151&lt;&gt;" ",IF(OR($B151="Missing data",$B151="Raw mark &gt; max",$B151="Raw mark &lt; 0",$B151="See column K"),"N/A",IF($B151="","",IF($B151=0,"U",IF(AND($B151&lt;=$G$20,$B151&gt;=$G$22),$E$22,IF(AND($B151&lt;$G$22,$B151&gt;=$G$23),$E$23,IF(AND($B151&lt;$G$23,$B151&gt;=$G$24),$E$24,IF(AND($B151&lt;$G$24),"U",0)))))))," ")</f>
        <v/>
      </c>
      <c r="D151" s="1" t="n"/>
      <c r="E151" s="1" t="n"/>
      <c r="F151" s="1" t="n"/>
      <c r="G151" s="1" t="n"/>
    </row>
    <row r="152">
      <c r="A152" s="4">
        <f>IF(A151=" "," ",IF(A151-1&lt;0," ",A151-1))</f>
        <v/>
      </c>
      <c r="B152" s="4">
        <f>IF(A152&lt;&gt;" ",IF(AND(OR($F$20="",$F$22="",$F$23="",$F$24=""),$A152&lt;&gt;""),"Missing data",IF($A152&gt;$F$20,"Raw mark &gt; max",IF(A152="","",IF(A152&lt;0,"Raw mark &lt; 0",IF(AND(OR($H$22&lt;&gt;"",$H$23&lt;&gt;"",$H$24&lt;&gt;""),$A152&lt;&gt;""),"See column K",IF(A152=0,0,ROUND(IF(AND(A152&gt;0,A152&lt;=$F$24),A152*($G$24/$F$24),IF(AND(A152&gt;$F$24,A152&lt;=$F$23),((($G$23-$G$24)/($F$23-$F$24))*(A152-$F$24))+$G$24,IF(AND(A152&gt;$F$23,A152&lt;=$F$22),((($G$22-$G$23)/($F$22-$F$23))*(A152-$F$23))+$G$23,IF(AND(A152&gt;$F$22,A152&lt;=$F$21),((($G$21-$G$22)/($F$21-$F$22))*(A152-$F$22))+$G$22,$G$21)))),0)))))))," ")</f>
        <v/>
      </c>
      <c r="C152" s="4">
        <f>IF(A152&lt;&gt;" ",IF(OR($B152="Missing data",$B152="Raw mark &gt; max",$B152="Raw mark &lt; 0",$B152="See column K"),"N/A",IF($B152="","",IF($B152=0,"U",IF(AND($B152&lt;=$G$20,$B152&gt;=$G$22),$E$22,IF(AND($B152&lt;$G$22,$B152&gt;=$G$23),$E$23,IF(AND($B152&lt;$G$23,$B152&gt;=$G$24),$E$24,IF(AND($B152&lt;$G$24),"U",0)))))))," ")</f>
        <v/>
      </c>
      <c r="D152" s="1" t="n"/>
      <c r="E152" s="1" t="n"/>
      <c r="F152" s="1" t="n"/>
      <c r="G152" s="1" t="n"/>
    </row>
    <row r="153">
      <c r="A153" s="4">
        <f>IF(A152=" "," ",IF(A152-1&lt;0," ",A152-1))</f>
        <v/>
      </c>
      <c r="B153" s="4">
        <f>IF(A153&lt;&gt;" ",IF(AND(OR($F$20="",$F$22="",$F$23="",$F$24=""),$A153&lt;&gt;""),"Missing data",IF($A153&gt;$F$20,"Raw mark &gt; max",IF(A153="","",IF(A153&lt;0,"Raw mark &lt; 0",IF(AND(OR($H$22&lt;&gt;"",$H$23&lt;&gt;"",$H$24&lt;&gt;""),$A153&lt;&gt;""),"See column K",IF(A153=0,0,ROUND(IF(AND(A153&gt;0,A153&lt;=$F$24),A153*($G$24/$F$24),IF(AND(A153&gt;$F$24,A153&lt;=$F$23),((($G$23-$G$24)/($F$23-$F$24))*(A153-$F$24))+$G$24,IF(AND(A153&gt;$F$23,A153&lt;=$F$22),((($G$22-$G$23)/($F$22-$F$23))*(A153-$F$23))+$G$23,IF(AND(A153&gt;$F$22,A153&lt;=$F$21),((($G$21-$G$22)/($F$21-$F$22))*(A153-$F$22))+$G$22,$G$21)))),0)))))))," ")</f>
        <v/>
      </c>
      <c r="C153" s="4">
        <f>IF(A153&lt;&gt;" ",IF(OR($B153="Missing data",$B153="Raw mark &gt; max",$B153="Raw mark &lt; 0",$B153="See column K"),"N/A",IF($B153="","",IF($B153=0,"U",IF(AND($B153&lt;=$G$20,$B153&gt;=$G$22),$E$22,IF(AND($B153&lt;$G$22,$B153&gt;=$G$23),$E$23,IF(AND($B153&lt;$G$23,$B153&gt;=$G$24),$E$24,IF(AND($B153&lt;$G$24),"U",0)))))))," ")</f>
        <v/>
      </c>
      <c r="D153" s="1" t="n"/>
      <c r="E153" s="1" t="n"/>
      <c r="F153" s="1" t="n"/>
      <c r="G153" s="1" t="n"/>
    </row>
    <row r="154">
      <c r="A154" s="4">
        <f>IF(A153=" "," ",IF(A153-1&lt;0," ",A153-1))</f>
        <v/>
      </c>
      <c r="B154" s="4">
        <f>IF(A154&lt;&gt;" ",IF(AND(OR($F$20="",$F$22="",$F$23="",$F$24=""),$A154&lt;&gt;""),"Missing data",IF($A154&gt;$F$20,"Raw mark &gt; max",IF(A154="","",IF(A154&lt;0,"Raw mark &lt; 0",IF(AND(OR($H$22&lt;&gt;"",$H$23&lt;&gt;"",$H$24&lt;&gt;""),$A154&lt;&gt;""),"See column K",IF(A154=0,0,ROUND(IF(AND(A154&gt;0,A154&lt;=$F$24),A154*($G$24/$F$24),IF(AND(A154&gt;$F$24,A154&lt;=$F$23),((($G$23-$G$24)/($F$23-$F$24))*(A154-$F$24))+$G$24,IF(AND(A154&gt;$F$23,A154&lt;=$F$22),((($G$22-$G$23)/($F$22-$F$23))*(A154-$F$23))+$G$23,IF(AND(A154&gt;$F$22,A154&lt;=$F$21),((($G$21-$G$22)/($F$21-$F$22))*(A154-$F$22))+$G$22,$G$21)))),0)))))))," ")</f>
        <v/>
      </c>
      <c r="C154" s="4">
        <f>IF(A154&lt;&gt;" ",IF(OR($B154="Missing data",$B154="Raw mark &gt; max",$B154="Raw mark &lt; 0",$B154="See column K"),"N/A",IF($B154="","",IF($B154=0,"U",IF(AND($B154&lt;=$G$20,$B154&gt;=$G$22),$E$22,IF(AND($B154&lt;$G$22,$B154&gt;=$G$23),$E$23,IF(AND($B154&lt;$G$23,$B154&gt;=$G$24),$E$24,IF(AND($B154&lt;$G$24),"U",0)))))))," ")</f>
        <v/>
      </c>
      <c r="D154" s="1" t="n"/>
      <c r="E154" s="1" t="n"/>
      <c r="F154" s="1" t="n"/>
      <c r="G154" s="1" t="n"/>
    </row>
    <row r="155">
      <c r="A155" s="4">
        <f>IF(A154=" "," ",IF(A154-1&lt;0," ",A154-1))</f>
        <v/>
      </c>
      <c r="B155" s="4">
        <f>IF(A155&lt;&gt;" ",IF(AND(OR($F$20="",$F$22="",$F$23="",$F$24=""),$A155&lt;&gt;""),"Missing data",IF($A155&gt;$F$20,"Raw mark &gt; max",IF(A155="","",IF(A155&lt;0,"Raw mark &lt; 0",IF(AND(OR($H$22&lt;&gt;"",$H$23&lt;&gt;"",$H$24&lt;&gt;""),$A155&lt;&gt;""),"See column K",IF(A155=0,0,ROUND(IF(AND(A155&gt;0,A155&lt;=$F$24),A155*($G$24/$F$24),IF(AND(A155&gt;$F$24,A155&lt;=$F$23),((($G$23-$G$24)/($F$23-$F$24))*(A155-$F$24))+$G$24,IF(AND(A155&gt;$F$23,A155&lt;=$F$22),((($G$22-$G$23)/($F$22-$F$23))*(A155-$F$23))+$G$23,IF(AND(A155&gt;$F$22,A155&lt;=$F$21),((($G$21-$G$22)/($F$21-$F$22))*(A155-$F$22))+$G$22,$G$21)))),0)))))))," ")</f>
        <v/>
      </c>
      <c r="C155" s="4">
        <f>IF(A155&lt;&gt;" ",IF(OR($B155="Missing data",$B155="Raw mark &gt; max",$B155="Raw mark &lt; 0",$B155="See column K"),"N/A",IF($B155="","",IF($B155=0,"U",IF(AND($B155&lt;=$G$20,$B155&gt;=$G$22),$E$22,IF(AND($B155&lt;$G$22,$B155&gt;=$G$23),$E$23,IF(AND($B155&lt;$G$23,$B155&gt;=$G$24),$E$24,IF(AND($B155&lt;$G$24),"U",0)))))))," ")</f>
        <v/>
      </c>
      <c r="D155" s="1" t="n"/>
      <c r="E155" s="1" t="n"/>
      <c r="F155" s="1" t="n"/>
      <c r="G155" s="1" t="n"/>
    </row>
    <row r="156">
      <c r="A156" s="4">
        <f>IF(A155=" "," ",IF(A155-1&lt;0," ",A155-1))</f>
        <v/>
      </c>
      <c r="B156" s="4">
        <f>IF(A156&lt;&gt;" ",IF(AND(OR($F$20="",$F$22="",$F$23="",$F$24=""),$A156&lt;&gt;""),"Missing data",IF($A156&gt;$F$20,"Raw mark &gt; max",IF(A156="","",IF(A156&lt;0,"Raw mark &lt; 0",IF(AND(OR($H$22&lt;&gt;"",$H$23&lt;&gt;"",$H$24&lt;&gt;""),$A156&lt;&gt;""),"See column K",IF(A156=0,0,ROUND(IF(AND(A156&gt;0,A156&lt;=$F$24),A156*($G$24/$F$24),IF(AND(A156&gt;$F$24,A156&lt;=$F$23),((($G$23-$G$24)/($F$23-$F$24))*(A156-$F$24))+$G$24,IF(AND(A156&gt;$F$23,A156&lt;=$F$22),((($G$22-$G$23)/($F$22-$F$23))*(A156-$F$23))+$G$23,IF(AND(A156&gt;$F$22,A156&lt;=$F$21),((($G$21-$G$22)/($F$21-$F$22))*(A156-$F$22))+$G$22,$G$21)))),0)))))))," ")</f>
        <v/>
      </c>
      <c r="C156" s="4">
        <f>IF(A156&lt;&gt;" ",IF(OR($B156="Missing data",$B156="Raw mark &gt; max",$B156="Raw mark &lt; 0",$B156="See column K"),"N/A",IF($B156="","",IF($B156=0,"U",IF(AND($B156&lt;=$G$20,$B156&gt;=$G$22),$E$22,IF(AND($B156&lt;$G$22,$B156&gt;=$G$23),$E$23,IF(AND($B156&lt;$G$23,$B156&gt;=$G$24),$E$24,IF(AND($B156&lt;$G$24),"U",0)))))))," ")</f>
        <v/>
      </c>
      <c r="D156" s="1" t="n"/>
      <c r="E156" s="1" t="n"/>
      <c r="F156" s="1" t="n"/>
      <c r="G156" s="1" t="n"/>
    </row>
    <row r="157">
      <c r="A157" s="4">
        <f>IF(A156=" "," ",IF(A156-1&lt;0," ",A156-1))</f>
        <v/>
      </c>
      <c r="B157" s="4">
        <f>IF(A157&lt;&gt;" ",IF(AND(OR($F$20="",$F$22="",$F$23="",$F$24=""),$A157&lt;&gt;""),"Missing data",IF($A157&gt;$F$20,"Raw mark &gt; max",IF(A157="","",IF(A157&lt;0,"Raw mark &lt; 0",IF(AND(OR($H$22&lt;&gt;"",$H$23&lt;&gt;"",$H$24&lt;&gt;""),$A157&lt;&gt;""),"See column K",IF(A157=0,0,ROUND(IF(AND(A157&gt;0,A157&lt;=$F$24),A157*($G$24/$F$24),IF(AND(A157&gt;$F$24,A157&lt;=$F$23),((($G$23-$G$24)/($F$23-$F$24))*(A157-$F$24))+$G$24,IF(AND(A157&gt;$F$23,A157&lt;=$F$22),((($G$22-$G$23)/($F$22-$F$23))*(A157-$F$23))+$G$23,IF(AND(A157&gt;$F$22,A157&lt;=$F$21),((($G$21-$G$22)/($F$21-$F$22))*(A157-$F$22))+$G$22,$G$21)))),0)))))))," ")</f>
        <v/>
      </c>
      <c r="C157" s="4">
        <f>IF(A157&lt;&gt;" ",IF(OR($B157="Missing data",$B157="Raw mark &gt; max",$B157="Raw mark &lt; 0",$B157="See column K"),"N/A",IF($B157="","",IF($B157=0,"U",IF(AND($B157&lt;=$G$20,$B157&gt;=$G$22),$E$22,IF(AND($B157&lt;$G$22,$B157&gt;=$G$23),$E$23,IF(AND($B157&lt;$G$23,$B157&gt;=$G$24),$E$24,IF(AND($B157&lt;$G$24),"U",0)))))))," ")</f>
        <v/>
      </c>
      <c r="D157" s="1" t="n"/>
      <c r="E157" s="1" t="n"/>
      <c r="F157" s="1" t="n"/>
      <c r="G157" s="1" t="n"/>
    </row>
    <row r="158">
      <c r="A158" s="4">
        <f>IF(A157=" "," ",IF(A157-1&lt;0," ",A157-1))</f>
        <v/>
      </c>
      <c r="B158" s="4">
        <f>IF(A158&lt;&gt;" ",IF(AND(OR($F$20="",$F$22="",$F$23="",$F$24=""),$A158&lt;&gt;""),"Missing data",IF($A158&gt;$F$20,"Raw mark &gt; max",IF(A158="","",IF(A158&lt;0,"Raw mark &lt; 0",IF(AND(OR($H$22&lt;&gt;"",$H$23&lt;&gt;"",$H$24&lt;&gt;""),$A158&lt;&gt;""),"See column K",IF(A158=0,0,ROUND(IF(AND(A158&gt;0,A158&lt;=$F$24),A158*($G$24/$F$24),IF(AND(A158&gt;$F$24,A158&lt;=$F$23),((($G$23-$G$24)/($F$23-$F$24))*(A158-$F$24))+$G$24,IF(AND(A158&gt;$F$23,A158&lt;=$F$22),((($G$22-$G$23)/($F$22-$F$23))*(A158-$F$23))+$G$23,IF(AND(A158&gt;$F$22,A158&lt;=$F$21),((($G$21-$G$22)/($F$21-$F$22))*(A158-$F$22))+$G$22,$G$21)))),0)))))))," ")</f>
        <v/>
      </c>
      <c r="C158" s="4">
        <f>IF(A158&lt;&gt;" ",IF(OR($B158="Missing data",$B158="Raw mark &gt; max",$B158="Raw mark &lt; 0",$B158="See column K"),"N/A",IF($B158="","",IF($B158=0,"U",IF(AND($B158&lt;=$G$20,$B158&gt;=$G$22),$E$22,IF(AND($B158&lt;$G$22,$B158&gt;=$G$23),$E$23,IF(AND($B158&lt;$G$23,$B158&gt;=$G$24),$E$24,IF(AND($B158&lt;$G$24),"U",0)))))))," ")</f>
        <v/>
      </c>
      <c r="D158" s="1" t="n"/>
      <c r="E158" s="1" t="n"/>
      <c r="F158" s="1" t="n"/>
      <c r="G158" s="1" t="n"/>
    </row>
    <row r="159">
      <c r="A159" s="4">
        <f>IF(A158=" "," ",IF(A158-1&lt;0," ",A158-1))</f>
        <v/>
      </c>
      <c r="B159" s="4">
        <f>IF(A159&lt;&gt;" ",IF(AND(OR($F$20="",$F$22="",$F$23="",$F$24=""),$A159&lt;&gt;""),"Missing data",IF($A159&gt;$F$20,"Raw mark &gt; max",IF(A159="","",IF(A159&lt;0,"Raw mark &lt; 0",IF(AND(OR($H$22&lt;&gt;"",$H$23&lt;&gt;"",$H$24&lt;&gt;""),$A159&lt;&gt;""),"See column K",IF(A159=0,0,ROUND(IF(AND(A159&gt;0,A159&lt;=$F$24),A159*($G$24/$F$24),IF(AND(A159&gt;$F$24,A159&lt;=$F$23),((($G$23-$G$24)/($F$23-$F$24))*(A159-$F$24))+$G$24,IF(AND(A159&gt;$F$23,A159&lt;=$F$22),((($G$22-$G$23)/($F$22-$F$23))*(A159-$F$23))+$G$23,IF(AND(A159&gt;$F$22,A159&lt;=$F$21),((($G$21-$G$22)/($F$21-$F$22))*(A159-$F$22))+$G$22,$G$21)))),0)))))))," ")</f>
        <v/>
      </c>
      <c r="C159" s="4">
        <f>IF(A159&lt;&gt;" ",IF(OR($B159="Missing data",$B159="Raw mark &gt; max",$B159="Raw mark &lt; 0",$B159="See column K"),"N/A",IF($B159="","",IF($B159=0,"U",IF(AND($B159&lt;=$G$20,$B159&gt;=$G$22),$E$22,IF(AND($B159&lt;$G$22,$B159&gt;=$G$23),$E$23,IF(AND($B159&lt;$G$23,$B159&gt;=$G$24),$E$24,IF(AND($B159&lt;$G$24),"U",0)))))))," ")</f>
        <v/>
      </c>
      <c r="D159" s="1" t="n"/>
      <c r="E159" s="1" t="n"/>
      <c r="F159" s="1" t="n"/>
      <c r="G159" s="1" t="n"/>
    </row>
    <row r="160">
      <c r="A160" s="4">
        <f>IF(A159=" "," ",IF(A159-1&lt;0," ",A159-1))</f>
        <v/>
      </c>
      <c r="B160" s="4">
        <f>IF(A160&lt;&gt;" ",IF(AND(OR($F$20="",$F$22="",$F$23="",$F$24=""),$A160&lt;&gt;""),"Missing data",IF($A160&gt;$F$20,"Raw mark &gt; max",IF(A160="","",IF(A160&lt;0,"Raw mark &lt; 0",IF(AND(OR($H$22&lt;&gt;"",$H$23&lt;&gt;"",$H$24&lt;&gt;""),$A160&lt;&gt;""),"See column K",IF(A160=0,0,ROUND(IF(AND(A160&gt;0,A160&lt;=$F$24),A160*($G$24/$F$24),IF(AND(A160&gt;$F$24,A160&lt;=$F$23),((($G$23-$G$24)/($F$23-$F$24))*(A160-$F$24))+$G$24,IF(AND(A160&gt;$F$23,A160&lt;=$F$22),((($G$22-$G$23)/($F$22-$F$23))*(A160-$F$23))+$G$23,IF(AND(A160&gt;$F$22,A160&lt;=$F$21),((($G$21-$G$22)/($F$21-$F$22))*(A160-$F$22))+$G$22,$G$21)))),0)))))))," ")</f>
        <v/>
      </c>
      <c r="C160" s="4">
        <f>IF(A160&lt;&gt;" ",IF(OR($B160="Missing data",$B160="Raw mark &gt; max",$B160="Raw mark &lt; 0",$B160="See column K"),"N/A",IF($B160="","",IF($B160=0,"U",IF(AND($B160&lt;=$G$20,$B160&gt;=$G$22),$E$22,IF(AND($B160&lt;$G$22,$B160&gt;=$G$23),$E$23,IF(AND($B160&lt;$G$23,$B160&gt;=$G$24),$E$24,IF(AND($B160&lt;$G$24),"U",0)))))))," ")</f>
        <v/>
      </c>
      <c r="D160" s="1" t="n"/>
      <c r="E160" s="1" t="n"/>
      <c r="F160" s="1" t="n"/>
      <c r="G160" s="1" t="n"/>
    </row>
    <row r="161">
      <c r="A161" s="4">
        <f>IF(A160=" "," ",IF(A160-1&lt;0," ",A160-1))</f>
        <v/>
      </c>
      <c r="B161" s="4">
        <f>IF(A161&lt;&gt;" ",IF(AND(OR($F$20="",$F$22="",$F$23="",$F$24=""),$A161&lt;&gt;""),"Missing data",IF($A161&gt;$F$20,"Raw mark &gt; max",IF(A161="","",IF(A161&lt;0,"Raw mark &lt; 0",IF(AND(OR($H$22&lt;&gt;"",$H$23&lt;&gt;"",$H$24&lt;&gt;""),$A161&lt;&gt;""),"See column K",IF(A161=0,0,ROUND(IF(AND(A161&gt;0,A161&lt;=$F$24),A161*($G$24/$F$24),IF(AND(A161&gt;$F$24,A161&lt;=$F$23),((($G$23-$G$24)/($F$23-$F$24))*(A161-$F$24))+$G$24,IF(AND(A161&gt;$F$23,A161&lt;=$F$22),((($G$22-$G$23)/($F$22-$F$23))*(A161-$F$23))+$G$23,IF(AND(A161&gt;$F$22,A161&lt;=$F$21),((($G$21-$G$22)/($F$21-$F$22))*(A161-$F$22))+$G$22,$G$21)))),0)))))))," ")</f>
        <v/>
      </c>
      <c r="C161" s="4">
        <f>IF(A161&lt;&gt;" ",IF(OR($B161="Missing data",$B161="Raw mark &gt; max",$B161="Raw mark &lt; 0",$B161="See column K"),"N/A",IF($B161="","",IF($B161=0,"U",IF(AND($B161&lt;=$G$20,$B161&gt;=$G$22),$E$22,IF(AND($B161&lt;$G$22,$B161&gt;=$G$23),$E$23,IF(AND($B161&lt;$G$23,$B161&gt;=$G$24),$E$24,IF(AND($B161&lt;$G$24),"U",0)))))))," ")</f>
        <v/>
      </c>
      <c r="D161" s="1" t="n"/>
      <c r="E161" s="1" t="n"/>
      <c r="F161" s="1" t="n"/>
      <c r="G161" s="1" t="n"/>
    </row>
    <row r="162">
      <c r="A162" s="4">
        <f>IF(A161=" "," ",IF(A161-1&lt;0," ",A161-1))</f>
        <v/>
      </c>
      <c r="B162" s="4">
        <f>IF(A162&lt;&gt;" ",IF(AND(OR($F$20="",$F$22="",$F$23="",$F$24=""),$A162&lt;&gt;""),"Missing data",IF($A162&gt;$F$20,"Raw mark &gt; max",IF(A162="","",IF(A162&lt;0,"Raw mark &lt; 0",IF(AND(OR($H$22&lt;&gt;"",$H$23&lt;&gt;"",$H$24&lt;&gt;""),$A162&lt;&gt;""),"See column K",IF(A162=0,0,ROUND(IF(AND(A162&gt;0,A162&lt;=$F$24),A162*($G$24/$F$24),IF(AND(A162&gt;$F$24,A162&lt;=$F$23),((($G$23-$G$24)/($F$23-$F$24))*(A162-$F$24))+$G$24,IF(AND(A162&gt;$F$23,A162&lt;=$F$22),((($G$22-$G$23)/($F$22-$F$23))*(A162-$F$23))+$G$23,IF(AND(A162&gt;$F$22,A162&lt;=$F$21),((($G$21-$G$22)/($F$21-$F$22))*(A162-$F$22))+$G$22,$G$21)))),0)))))))," ")</f>
        <v/>
      </c>
      <c r="C162" s="4">
        <f>IF(A162&lt;&gt;" ",IF(OR($B162="Missing data",$B162="Raw mark &gt; max",$B162="Raw mark &lt; 0",$B162="See column K"),"N/A",IF($B162="","",IF($B162=0,"U",IF(AND($B162&lt;=$G$20,$B162&gt;=$G$22),$E$22,IF(AND($B162&lt;$G$22,$B162&gt;=$G$23),$E$23,IF(AND($B162&lt;$G$23,$B162&gt;=$G$24),$E$24,IF(AND($B162&lt;$G$24),"U",0)))))))," ")</f>
        <v/>
      </c>
      <c r="D162" s="1" t="n"/>
      <c r="E162" s="1" t="n"/>
      <c r="F162" s="1" t="n"/>
      <c r="G162" s="1" t="n"/>
    </row>
    <row r="163">
      <c r="A163" s="4">
        <f>IF(A162=" "," ",IF(A162-1&lt;0," ",A162-1))</f>
        <v/>
      </c>
      <c r="B163" s="4">
        <f>IF(A163&lt;&gt;" ",IF(AND(OR($F$20="",$F$22="",$F$23="",$F$24=""),$A163&lt;&gt;""),"Missing data",IF($A163&gt;$F$20,"Raw mark &gt; max",IF(A163="","",IF(A163&lt;0,"Raw mark &lt; 0",IF(AND(OR($H$22&lt;&gt;"",$H$23&lt;&gt;"",$H$24&lt;&gt;""),$A163&lt;&gt;""),"See column K",IF(A163=0,0,ROUND(IF(AND(A163&gt;0,A163&lt;=$F$24),A163*($G$24/$F$24),IF(AND(A163&gt;$F$24,A163&lt;=$F$23),((($G$23-$G$24)/($F$23-$F$24))*(A163-$F$24))+$G$24,IF(AND(A163&gt;$F$23,A163&lt;=$F$22),((($G$22-$G$23)/($F$22-$F$23))*(A163-$F$23))+$G$23,IF(AND(A163&gt;$F$22,A163&lt;=$F$21),((($G$21-$G$22)/($F$21-$F$22))*(A163-$F$22))+$G$22,$G$21)))),0)))))))," ")</f>
        <v/>
      </c>
      <c r="C163" s="4">
        <f>IF(A163&lt;&gt;" ",IF(OR($B163="Missing data",$B163="Raw mark &gt; max",$B163="Raw mark &lt; 0",$B163="See column K"),"N/A",IF($B163="","",IF($B163=0,"U",IF(AND($B163&lt;=$G$20,$B163&gt;=$G$22),$E$22,IF(AND($B163&lt;$G$22,$B163&gt;=$G$23),$E$23,IF(AND($B163&lt;$G$23,$B163&gt;=$G$24),$E$24,IF(AND($B163&lt;$G$24),"U",0)))))))," ")</f>
        <v/>
      </c>
      <c r="D163" s="1" t="n"/>
      <c r="E163" s="1" t="n"/>
      <c r="F163" s="1" t="n"/>
      <c r="G163" s="1" t="n"/>
    </row>
    <row r="164">
      <c r="A164" s="4">
        <f>IF(A163=" "," ",IF(A163-1&lt;0," ",A163-1))</f>
        <v/>
      </c>
      <c r="B164" s="4">
        <f>IF(A164&lt;&gt;" ",IF(AND(OR($F$20="",$F$22="",$F$23="",$F$24=""),$A164&lt;&gt;""),"Missing data",IF($A164&gt;$F$20,"Raw mark &gt; max",IF(A164="","",IF(A164&lt;0,"Raw mark &lt; 0",IF(AND(OR($H$22&lt;&gt;"",$H$23&lt;&gt;"",$H$24&lt;&gt;""),$A164&lt;&gt;""),"See column K",IF(A164=0,0,ROUND(IF(AND(A164&gt;0,A164&lt;=$F$24),A164*($G$24/$F$24),IF(AND(A164&gt;$F$24,A164&lt;=$F$23),((($G$23-$G$24)/($F$23-$F$24))*(A164-$F$24))+$G$24,IF(AND(A164&gt;$F$23,A164&lt;=$F$22),((($G$22-$G$23)/($F$22-$F$23))*(A164-$F$23))+$G$23,IF(AND(A164&gt;$F$22,A164&lt;=$F$21),((($G$21-$G$22)/($F$21-$F$22))*(A164-$F$22))+$G$22,$G$21)))),0)))))))," ")</f>
        <v/>
      </c>
      <c r="C164" s="4">
        <f>IF(A164&lt;&gt;" ",IF(OR($B164="Missing data",$B164="Raw mark &gt; max",$B164="Raw mark &lt; 0",$B164="See column K"),"N/A",IF($B164="","",IF($B164=0,"U",IF(AND($B164&lt;=$G$20,$B164&gt;=$G$22),$E$22,IF(AND($B164&lt;$G$22,$B164&gt;=$G$23),$E$23,IF(AND($B164&lt;$G$23,$B164&gt;=$G$24),$E$24,IF(AND($B164&lt;$G$24),"U",0)))))))," ")</f>
        <v/>
      </c>
      <c r="D164" s="1" t="n"/>
      <c r="E164" s="1" t="n"/>
      <c r="F164" s="1" t="n"/>
      <c r="G164" s="1" t="n"/>
    </row>
    <row r="165">
      <c r="A165" s="4">
        <f>IF(A164=" "," ",IF(A164-1&lt;0," ",A164-1))</f>
        <v/>
      </c>
      <c r="B165" s="4">
        <f>IF(A165&lt;&gt;" ",IF(AND(OR($F$20="",$F$22="",$F$23="",$F$24=""),$A165&lt;&gt;""),"Missing data",IF($A165&gt;$F$20,"Raw mark &gt; max",IF(A165="","",IF(A165&lt;0,"Raw mark &lt; 0",IF(AND(OR($H$22&lt;&gt;"",$H$23&lt;&gt;"",$H$24&lt;&gt;""),$A165&lt;&gt;""),"See column K",IF(A165=0,0,ROUND(IF(AND(A165&gt;0,A165&lt;=$F$24),A165*($G$24/$F$24),IF(AND(A165&gt;$F$24,A165&lt;=$F$23),((($G$23-$G$24)/($F$23-$F$24))*(A165-$F$24))+$G$24,IF(AND(A165&gt;$F$23,A165&lt;=$F$22),((($G$22-$G$23)/($F$22-$F$23))*(A165-$F$23))+$G$23,IF(AND(A165&gt;$F$22,A165&lt;=$F$21),((($G$21-$G$22)/($F$21-$F$22))*(A165-$F$22))+$G$22,$G$21)))),0)))))))," ")</f>
        <v/>
      </c>
      <c r="C165" s="4">
        <f>IF(A165&lt;&gt;" ",IF(OR($B165="Missing data",$B165="Raw mark &gt; max",$B165="Raw mark &lt; 0",$B165="See column K"),"N/A",IF($B165="","",IF($B165=0,"U",IF(AND($B165&lt;=$G$20,$B165&gt;=$G$22),$E$22,IF(AND($B165&lt;$G$22,$B165&gt;=$G$23),$E$23,IF(AND($B165&lt;$G$23,$B165&gt;=$G$24),$E$24,IF(AND($B165&lt;$G$24),"U",0)))))))," ")</f>
        <v/>
      </c>
      <c r="D165" s="1" t="n"/>
      <c r="E165" s="1" t="n"/>
      <c r="F165" s="1" t="n"/>
      <c r="G165" s="1" t="n"/>
    </row>
    <row r="166">
      <c r="A166" s="4">
        <f>IF(A165=" "," ",IF(A165-1&lt;0," ",A165-1))</f>
        <v/>
      </c>
      <c r="B166" s="4">
        <f>IF(A166&lt;&gt;" ",IF(AND(OR($F$20="",$F$22="",$F$23="",$F$24=""),$A166&lt;&gt;""),"Missing data",IF($A166&gt;$F$20,"Raw mark &gt; max",IF(A166="","",IF(A166&lt;0,"Raw mark &lt; 0",IF(AND(OR($H$22&lt;&gt;"",$H$23&lt;&gt;"",$H$24&lt;&gt;""),$A166&lt;&gt;""),"See column K",IF(A166=0,0,ROUND(IF(AND(A166&gt;0,A166&lt;=$F$24),A166*($G$24/$F$24),IF(AND(A166&gt;$F$24,A166&lt;=$F$23),((($G$23-$G$24)/($F$23-$F$24))*(A166-$F$24))+$G$24,IF(AND(A166&gt;$F$23,A166&lt;=$F$22),((($G$22-$G$23)/($F$22-$F$23))*(A166-$F$23))+$G$23,IF(AND(A166&gt;$F$22,A166&lt;=$F$21),((($G$21-$G$22)/($F$21-$F$22))*(A166-$F$22))+$G$22,$G$21)))),0)))))))," ")</f>
        <v/>
      </c>
      <c r="C166" s="4">
        <f>IF(A166&lt;&gt;" ",IF(OR($B166="Missing data",$B166="Raw mark &gt; max",$B166="Raw mark &lt; 0",$B166="See column K"),"N/A",IF($B166="","",IF($B166=0,"U",IF(AND($B166&lt;=$G$20,$B166&gt;=$G$22),$E$22,IF(AND($B166&lt;$G$22,$B166&gt;=$G$23),$E$23,IF(AND($B166&lt;$G$23,$B166&gt;=$G$24),$E$24,IF(AND($B166&lt;$G$24),"U",0)))))))," ")</f>
        <v/>
      </c>
      <c r="D166" s="1" t="n"/>
      <c r="E166" s="1" t="n"/>
      <c r="F166" s="1" t="n"/>
      <c r="G166" s="1" t="n"/>
    </row>
    <row r="167">
      <c r="A167" s="4">
        <f>IF(A166=" "," ",IF(A166-1&lt;0," ",A166-1))</f>
        <v/>
      </c>
      <c r="B167" s="4">
        <f>IF(A167&lt;&gt;" ",IF(AND(OR($F$20="",$F$22="",$F$23="",$F$24=""),$A167&lt;&gt;""),"Missing data",IF($A167&gt;$F$20,"Raw mark &gt; max",IF(A167="","",IF(A167&lt;0,"Raw mark &lt; 0",IF(AND(OR($H$22&lt;&gt;"",$H$23&lt;&gt;"",$H$24&lt;&gt;""),$A167&lt;&gt;""),"See column K",IF(A167=0,0,ROUND(IF(AND(A167&gt;0,A167&lt;=$F$24),A167*($G$24/$F$24),IF(AND(A167&gt;$F$24,A167&lt;=$F$23),((($G$23-$G$24)/($F$23-$F$24))*(A167-$F$24))+$G$24,IF(AND(A167&gt;$F$23,A167&lt;=$F$22),((($G$22-$G$23)/($F$22-$F$23))*(A167-$F$23))+$G$23,IF(AND(A167&gt;$F$22,A167&lt;=$F$21),((($G$21-$G$22)/($F$21-$F$22))*(A167-$F$22))+$G$22,$G$21)))),0)))))))," ")</f>
        <v/>
      </c>
      <c r="C167" s="4">
        <f>IF(A167&lt;&gt;" ",IF(OR($B167="Missing data",$B167="Raw mark &gt; max",$B167="Raw mark &lt; 0",$B167="See column K"),"N/A",IF($B167="","",IF($B167=0,"U",IF(AND($B167&lt;=$G$20,$B167&gt;=$G$22),$E$22,IF(AND($B167&lt;$G$22,$B167&gt;=$G$23),$E$23,IF(AND($B167&lt;$G$23,$B167&gt;=$G$24),$E$24,IF(AND($B167&lt;$G$24),"U",0)))))))," ")</f>
        <v/>
      </c>
      <c r="D167" s="1" t="n"/>
      <c r="E167" s="1" t="n"/>
      <c r="F167" s="1" t="n"/>
      <c r="G167" s="1" t="n"/>
    </row>
    <row r="168">
      <c r="A168" s="4">
        <f>IF(A167=" "," ",IF(A167-1&lt;0," ",A167-1))</f>
        <v/>
      </c>
      <c r="B168" s="4">
        <f>IF(A168&lt;&gt;" ",IF(AND(OR($F$20="",$F$22="",$F$23="",$F$24=""),$A168&lt;&gt;""),"Missing data",IF($A168&gt;$F$20,"Raw mark &gt; max",IF(A168="","",IF(A168&lt;0,"Raw mark &lt; 0",IF(AND(OR($H$22&lt;&gt;"",$H$23&lt;&gt;"",$H$24&lt;&gt;""),$A168&lt;&gt;""),"See column K",IF(A168=0,0,ROUND(IF(AND(A168&gt;0,A168&lt;=$F$24),A168*($G$24/$F$24),IF(AND(A168&gt;$F$24,A168&lt;=$F$23),((($G$23-$G$24)/($F$23-$F$24))*(A168-$F$24))+$G$24,IF(AND(A168&gt;$F$23,A168&lt;=$F$22),((($G$22-$G$23)/($F$22-$F$23))*(A168-$F$23))+$G$23,IF(AND(A168&gt;$F$22,A168&lt;=$F$21),((($G$21-$G$22)/($F$21-$F$22))*(A168-$F$22))+$G$22,$G$21)))),0)))))))," ")</f>
        <v/>
      </c>
      <c r="C168" s="4">
        <f>IF(A168&lt;&gt;" ",IF(OR($B168="Missing data",$B168="Raw mark &gt; max",$B168="Raw mark &lt; 0",$B168="See column K"),"N/A",IF($B168="","",IF($B168=0,"U",IF(AND($B168&lt;=$G$20,$B168&gt;=$G$22),$E$22,IF(AND($B168&lt;$G$22,$B168&gt;=$G$23),$E$23,IF(AND($B168&lt;$G$23,$B168&gt;=$G$24),$E$24,IF(AND($B168&lt;$G$24),"U",0)))))))," ")</f>
        <v/>
      </c>
      <c r="D168" s="1" t="n"/>
      <c r="E168" s="1" t="n"/>
      <c r="F168" s="1" t="n"/>
      <c r="G168" s="1" t="n"/>
    </row>
    <row r="169">
      <c r="A169" s="4">
        <f>IF(A168=" "," ",IF(A168-1&lt;0," ",A168-1))</f>
        <v/>
      </c>
      <c r="B169" s="4">
        <f>IF(A169&lt;&gt;" ",IF(AND(OR($F$20="",$F$22="",$F$23="",$F$24=""),$A169&lt;&gt;""),"Missing data",IF($A169&gt;$F$20,"Raw mark &gt; max",IF(A169="","",IF(A169&lt;0,"Raw mark &lt; 0",IF(AND(OR($H$22&lt;&gt;"",$H$23&lt;&gt;"",$H$24&lt;&gt;""),$A169&lt;&gt;""),"See column K",IF(A169=0,0,ROUND(IF(AND(A169&gt;0,A169&lt;=$F$24),A169*($G$24/$F$24),IF(AND(A169&gt;$F$24,A169&lt;=$F$23),((($G$23-$G$24)/($F$23-$F$24))*(A169-$F$24))+$G$24,IF(AND(A169&gt;$F$23,A169&lt;=$F$22),((($G$22-$G$23)/($F$22-$F$23))*(A169-$F$23))+$G$23,IF(AND(A169&gt;$F$22,A169&lt;=$F$21),((($G$21-$G$22)/($F$21-$F$22))*(A169-$F$22))+$G$22,$G$21)))),0)))))))," ")</f>
        <v/>
      </c>
      <c r="C169" s="4">
        <f>IF(A169&lt;&gt;" ",IF(OR($B169="Missing data",$B169="Raw mark &gt; max",$B169="Raw mark &lt; 0",$B169="See column K"),"N/A",IF($B169="","",IF($B169=0,"U",IF(AND($B169&lt;=$G$20,$B169&gt;=$G$22),$E$22,IF(AND($B169&lt;$G$22,$B169&gt;=$G$23),$E$23,IF(AND($B169&lt;$G$23,$B169&gt;=$G$24),$E$24,IF(AND($B169&lt;$G$24),"U",0)))))))," ")</f>
        <v/>
      </c>
      <c r="D169" s="1" t="n"/>
      <c r="E169" s="1" t="n"/>
      <c r="F169" s="1" t="n"/>
      <c r="G169" s="1" t="n"/>
    </row>
    <row r="170">
      <c r="A170" s="4">
        <f>IF(A169=" "," ",IF(A169-1&lt;0," ",A169-1))</f>
        <v/>
      </c>
      <c r="B170" s="4">
        <f>IF(A170&lt;&gt;" ",IF(AND(OR($F$20="",$F$22="",$F$23="",$F$24=""),$A170&lt;&gt;""),"Missing data",IF($A170&gt;$F$20,"Raw mark &gt; max",IF(A170="","",IF(A170&lt;0,"Raw mark &lt; 0",IF(AND(OR($H$22&lt;&gt;"",$H$23&lt;&gt;"",$H$24&lt;&gt;""),$A170&lt;&gt;""),"See column K",IF(A170=0,0,ROUND(IF(AND(A170&gt;0,A170&lt;=$F$24),A170*($G$24/$F$24),IF(AND(A170&gt;$F$24,A170&lt;=$F$23),((($G$23-$G$24)/($F$23-$F$24))*(A170-$F$24))+$G$24,IF(AND(A170&gt;$F$23,A170&lt;=$F$22),((($G$22-$G$23)/($F$22-$F$23))*(A170-$F$23))+$G$23,IF(AND(A170&gt;$F$22,A170&lt;=$F$21),((($G$21-$G$22)/($F$21-$F$22))*(A170-$F$22))+$G$22,$G$21)))),0)))))))," ")</f>
        <v/>
      </c>
      <c r="C170" s="4">
        <f>IF(A170&lt;&gt;" ",IF(OR($B170="Missing data",$B170="Raw mark &gt; max",$B170="Raw mark &lt; 0",$B170="See column K"),"N/A",IF($B170="","",IF($B170=0,"U",IF(AND($B170&lt;=$G$20,$B170&gt;=$G$22),$E$22,IF(AND($B170&lt;$G$22,$B170&gt;=$G$23),$E$23,IF(AND($B170&lt;$G$23,$B170&gt;=$G$24),$E$24,IF(AND($B170&lt;$G$24),"U",0)))))))," ")</f>
        <v/>
      </c>
      <c r="D170" s="1" t="n"/>
      <c r="E170" s="1" t="n"/>
      <c r="F170" s="1" t="n"/>
      <c r="G170" s="1" t="n"/>
    </row>
    <row r="171">
      <c r="A171" s="4">
        <f>IF(A170=" "," ",IF(A170-1&lt;0," ",A170-1))</f>
        <v/>
      </c>
      <c r="B171" s="4">
        <f>IF(A171&lt;&gt;" ",IF(AND(OR($F$20="",$F$22="",$F$23="",$F$24=""),$A171&lt;&gt;""),"Missing data",IF($A171&gt;$F$20,"Raw mark &gt; max",IF(A171="","",IF(A171&lt;0,"Raw mark &lt; 0",IF(AND(OR($H$22&lt;&gt;"",$H$23&lt;&gt;"",$H$24&lt;&gt;""),$A171&lt;&gt;""),"See column K",IF(A171=0,0,ROUND(IF(AND(A171&gt;0,A171&lt;=$F$24),A171*($G$24/$F$24),IF(AND(A171&gt;$F$24,A171&lt;=$F$23),((($G$23-$G$24)/($F$23-$F$24))*(A171-$F$24))+$G$24,IF(AND(A171&gt;$F$23,A171&lt;=$F$22),((($G$22-$G$23)/($F$22-$F$23))*(A171-$F$23))+$G$23,IF(AND(A171&gt;$F$22,A171&lt;=$F$21),((($G$21-$G$22)/($F$21-$F$22))*(A171-$F$22))+$G$22,$G$21)))),0)))))))," ")</f>
        <v/>
      </c>
      <c r="C171" s="4">
        <f>IF(A171&lt;&gt;" ",IF(OR($B171="Missing data",$B171="Raw mark &gt; max",$B171="Raw mark &lt; 0",$B171="See column K"),"N/A",IF($B171="","",IF($B171=0,"U",IF(AND($B171&lt;=$G$20,$B171&gt;=$G$22),$E$22,IF(AND($B171&lt;$G$22,$B171&gt;=$G$23),$E$23,IF(AND($B171&lt;$G$23,$B171&gt;=$G$24),$E$24,IF(AND($B171&lt;$G$24),"U",0)))))))," ")</f>
        <v/>
      </c>
      <c r="D171" s="1" t="n"/>
      <c r="E171" s="1" t="n"/>
      <c r="F171" s="1" t="n"/>
      <c r="G171" s="1" t="n"/>
    </row>
    <row r="172">
      <c r="A172" s="4">
        <f>IF(A171=" "," ",IF(A171-1&lt;0," ",A171-1))</f>
        <v/>
      </c>
      <c r="B172" s="4">
        <f>IF(A172&lt;&gt;" ",IF(AND(OR($F$20="",$F$22="",$F$23="",$F$24=""),$A172&lt;&gt;""),"Missing data",IF($A172&gt;$F$20,"Raw mark &gt; max",IF(A172="","",IF(A172&lt;0,"Raw mark &lt; 0",IF(AND(OR($H$22&lt;&gt;"",$H$23&lt;&gt;"",$H$24&lt;&gt;""),$A172&lt;&gt;""),"See column K",IF(A172=0,0,ROUND(IF(AND(A172&gt;0,A172&lt;=$F$24),A172*($G$24/$F$24),IF(AND(A172&gt;$F$24,A172&lt;=$F$23),((($G$23-$G$24)/($F$23-$F$24))*(A172-$F$24))+$G$24,IF(AND(A172&gt;$F$23,A172&lt;=$F$22),((($G$22-$G$23)/($F$22-$F$23))*(A172-$F$23))+$G$23,IF(AND(A172&gt;$F$22,A172&lt;=$F$21),((($G$21-$G$22)/($F$21-$F$22))*(A172-$F$22))+$G$22,$G$21)))),0)))))))," ")</f>
        <v/>
      </c>
      <c r="C172" s="4">
        <f>IF(A172&lt;&gt;" ",IF(OR($B172="Missing data",$B172="Raw mark &gt; max",$B172="Raw mark &lt; 0",$B172="See column K"),"N/A",IF($B172="","",IF($B172=0,"U",IF(AND($B172&lt;=$G$20,$B172&gt;=$G$22),$E$22,IF(AND($B172&lt;$G$22,$B172&gt;=$G$23),$E$23,IF(AND($B172&lt;$G$23,$B172&gt;=$G$24),$E$24,IF(AND($B172&lt;$G$24),"U",0)))))))," ")</f>
        <v/>
      </c>
      <c r="D172" s="1" t="n"/>
      <c r="E172" s="1" t="n"/>
      <c r="F172" s="1" t="n"/>
      <c r="G172" s="1" t="n"/>
    </row>
    <row r="173">
      <c r="A173" s="4">
        <f>IF(A172=" "," ",IF(A172-1&lt;0," ",A172-1))</f>
        <v/>
      </c>
      <c r="B173" s="4">
        <f>IF(A173&lt;&gt;" ",IF(AND(OR($F$20="",$F$22="",$F$23="",$F$24=""),$A173&lt;&gt;""),"Missing data",IF($A173&gt;$F$20,"Raw mark &gt; max",IF(A173="","",IF(A173&lt;0,"Raw mark &lt; 0",IF(AND(OR($H$22&lt;&gt;"",$H$23&lt;&gt;"",$H$24&lt;&gt;""),$A173&lt;&gt;""),"See column K",IF(A173=0,0,ROUND(IF(AND(A173&gt;0,A173&lt;=$F$24),A173*($G$24/$F$24),IF(AND(A173&gt;$F$24,A173&lt;=$F$23),((($G$23-$G$24)/($F$23-$F$24))*(A173-$F$24))+$G$24,IF(AND(A173&gt;$F$23,A173&lt;=$F$22),((($G$22-$G$23)/($F$22-$F$23))*(A173-$F$23))+$G$23,IF(AND(A173&gt;$F$22,A173&lt;=$F$21),((($G$21-$G$22)/($F$21-$F$22))*(A173-$F$22))+$G$22,$G$21)))),0)))))))," ")</f>
        <v/>
      </c>
      <c r="C173" s="4">
        <f>IF(A173&lt;&gt;" ",IF(OR($B173="Missing data",$B173="Raw mark &gt; max",$B173="Raw mark &lt; 0",$B173="See column K"),"N/A",IF($B173="","",IF($B173=0,"U",IF(AND($B173&lt;=$G$20,$B173&gt;=$G$22),$E$22,IF(AND($B173&lt;$G$22,$B173&gt;=$G$23),$E$23,IF(AND($B173&lt;$G$23,$B173&gt;=$G$24),$E$24,IF(AND($B173&lt;$G$24),"U",0)))))))," ")</f>
        <v/>
      </c>
      <c r="D173" s="1" t="n"/>
      <c r="E173" s="1" t="n"/>
      <c r="F173" s="1" t="n"/>
      <c r="G173" s="1" t="n"/>
    </row>
    <row r="174">
      <c r="A174" s="4">
        <f>IF(A173=" "," ",IF(A173-1&lt;0," ",A173-1))</f>
        <v/>
      </c>
      <c r="B174" s="4">
        <f>IF(A174&lt;&gt;" ",IF(AND(OR($F$20="",$F$22="",$F$23="",$F$24=""),$A174&lt;&gt;""),"Missing data",IF($A174&gt;$F$20,"Raw mark &gt; max",IF(A174="","",IF(A174&lt;0,"Raw mark &lt; 0",IF(AND(OR($H$22&lt;&gt;"",$H$23&lt;&gt;"",$H$24&lt;&gt;""),$A174&lt;&gt;""),"See column K",IF(A174=0,0,ROUND(IF(AND(A174&gt;0,A174&lt;=$F$24),A174*($G$24/$F$24),IF(AND(A174&gt;$F$24,A174&lt;=$F$23),((($G$23-$G$24)/($F$23-$F$24))*(A174-$F$24))+$G$24,IF(AND(A174&gt;$F$23,A174&lt;=$F$22),((($G$22-$G$23)/($F$22-$F$23))*(A174-$F$23))+$G$23,IF(AND(A174&gt;$F$22,A174&lt;=$F$21),((($G$21-$G$22)/($F$21-$F$22))*(A174-$F$22))+$G$22,$G$21)))),0)))))))," ")</f>
        <v/>
      </c>
      <c r="C174" s="4">
        <f>IF(A174&lt;&gt;" ",IF(OR($B174="Missing data",$B174="Raw mark &gt; max",$B174="Raw mark &lt; 0",$B174="See column K"),"N/A",IF($B174="","",IF($B174=0,"U",IF(AND($B174&lt;=$G$20,$B174&gt;=$G$22),$E$22,IF(AND($B174&lt;$G$22,$B174&gt;=$G$23),$E$23,IF(AND($B174&lt;$G$23,$B174&gt;=$G$24),$E$24,IF(AND($B174&lt;$G$24),"U",0)))))))," ")</f>
        <v/>
      </c>
      <c r="D174" s="1" t="n"/>
      <c r="E174" s="1" t="n"/>
      <c r="F174" s="1" t="n"/>
      <c r="G174" s="1" t="n"/>
    </row>
    <row r="175">
      <c r="A175" s="4">
        <f>IF(A174=" "," ",IF(A174-1&lt;0," ",A174-1))</f>
        <v/>
      </c>
      <c r="B175" s="4">
        <f>IF(A175&lt;&gt;" ",IF(AND(OR($F$20="",$F$22="",$F$23="",$F$24=""),$A175&lt;&gt;""),"Missing data",IF($A175&gt;$F$20,"Raw mark &gt; max",IF(A175="","",IF(A175&lt;0,"Raw mark &lt; 0",IF(AND(OR($H$22&lt;&gt;"",$H$23&lt;&gt;"",$H$24&lt;&gt;""),$A175&lt;&gt;""),"See column K",IF(A175=0,0,ROUND(IF(AND(A175&gt;0,A175&lt;=$F$24),A175*($G$24/$F$24),IF(AND(A175&gt;$F$24,A175&lt;=$F$23),((($G$23-$G$24)/($F$23-$F$24))*(A175-$F$24))+$G$24,IF(AND(A175&gt;$F$23,A175&lt;=$F$22),((($G$22-$G$23)/($F$22-$F$23))*(A175-$F$23))+$G$23,IF(AND(A175&gt;$F$22,A175&lt;=$F$21),((($G$21-$G$22)/($F$21-$F$22))*(A175-$F$22))+$G$22,$G$21)))),0)))))))," ")</f>
        <v/>
      </c>
      <c r="C175" s="4">
        <f>IF(A175&lt;&gt;" ",IF(OR($B175="Missing data",$B175="Raw mark &gt; max",$B175="Raw mark &lt; 0",$B175="See column K"),"N/A",IF($B175="","",IF($B175=0,"U",IF(AND($B175&lt;=$G$20,$B175&gt;=$G$22),$E$22,IF(AND($B175&lt;$G$22,$B175&gt;=$G$23),$E$23,IF(AND($B175&lt;$G$23,$B175&gt;=$G$24),$E$24,IF(AND($B175&lt;$G$24),"U",0)))))))," ")</f>
        <v/>
      </c>
      <c r="D175" s="1" t="n"/>
      <c r="E175" s="1" t="n"/>
      <c r="F175" s="1" t="n"/>
      <c r="G175" s="1" t="n"/>
    </row>
    <row r="176">
      <c r="A176" s="4">
        <f>IF(A175=" "," ",IF(A175-1&lt;0," ",A175-1))</f>
        <v/>
      </c>
      <c r="B176" s="4">
        <f>IF(A176&lt;&gt;" ",IF(AND(OR($F$20="",$F$22="",$F$23="",$F$24=""),$A176&lt;&gt;""),"Missing data",IF($A176&gt;$F$20,"Raw mark &gt; max",IF(A176="","",IF(A176&lt;0,"Raw mark &lt; 0",IF(AND(OR($H$22&lt;&gt;"",$H$23&lt;&gt;"",$H$24&lt;&gt;""),$A176&lt;&gt;""),"See column K",IF(A176=0,0,ROUND(IF(AND(A176&gt;0,A176&lt;=$F$24),A176*($G$24/$F$24),IF(AND(A176&gt;$F$24,A176&lt;=$F$23),((($G$23-$G$24)/($F$23-$F$24))*(A176-$F$24))+$G$24,IF(AND(A176&gt;$F$23,A176&lt;=$F$22),((($G$22-$G$23)/($F$22-$F$23))*(A176-$F$23))+$G$23,IF(AND(A176&gt;$F$22,A176&lt;=$F$21),((($G$21-$G$22)/($F$21-$F$22))*(A176-$F$22))+$G$22,$G$21)))),0)))))))," ")</f>
        <v/>
      </c>
      <c r="C176" s="4">
        <f>IF(A176&lt;&gt;" ",IF(OR($B176="Missing data",$B176="Raw mark &gt; max",$B176="Raw mark &lt; 0",$B176="See column K"),"N/A",IF($B176="","",IF($B176=0,"U",IF(AND($B176&lt;=$G$20,$B176&gt;=$G$22),$E$22,IF(AND($B176&lt;$G$22,$B176&gt;=$G$23),$E$23,IF(AND($B176&lt;$G$23,$B176&gt;=$G$24),$E$24,IF(AND($B176&lt;$G$24),"U",0)))))))," ")</f>
        <v/>
      </c>
      <c r="D176" s="1" t="n"/>
      <c r="E176" s="1" t="n"/>
      <c r="F176" s="1" t="n"/>
      <c r="G176" s="1" t="n"/>
    </row>
    <row r="177">
      <c r="A177" s="4">
        <f>IF(A176=" "," ",IF(A176-1&lt;0," ",A176-1))</f>
        <v/>
      </c>
      <c r="B177" s="4">
        <f>IF(A177&lt;&gt;" ",IF(AND(OR($F$20="",$F$22="",$F$23="",$F$24=""),$A177&lt;&gt;""),"Missing data",IF($A177&gt;$F$20,"Raw mark &gt; max",IF(A177="","",IF(A177&lt;0,"Raw mark &lt; 0",IF(AND(OR($H$22&lt;&gt;"",$H$23&lt;&gt;"",$H$24&lt;&gt;""),$A177&lt;&gt;""),"See column K",IF(A177=0,0,ROUND(IF(AND(A177&gt;0,A177&lt;=$F$24),A177*($G$24/$F$24),IF(AND(A177&gt;$F$24,A177&lt;=$F$23),((($G$23-$G$24)/($F$23-$F$24))*(A177-$F$24))+$G$24,IF(AND(A177&gt;$F$23,A177&lt;=$F$22),((($G$22-$G$23)/($F$22-$F$23))*(A177-$F$23))+$G$23,IF(AND(A177&gt;$F$22,A177&lt;=$F$21),((($G$21-$G$22)/($F$21-$F$22))*(A177-$F$22))+$G$22,$G$21)))),0)))))))," ")</f>
        <v/>
      </c>
      <c r="C177" s="4">
        <f>IF(A177&lt;&gt;" ",IF(OR($B177="Missing data",$B177="Raw mark &gt; max",$B177="Raw mark &lt; 0",$B177="See column K"),"N/A",IF($B177="","",IF($B177=0,"U",IF(AND($B177&lt;=$G$20,$B177&gt;=$G$22),$E$22,IF(AND($B177&lt;$G$22,$B177&gt;=$G$23),$E$23,IF(AND($B177&lt;$G$23,$B177&gt;=$G$24),$E$24,IF(AND($B177&lt;$G$24),"U",0)))))))," ")</f>
        <v/>
      </c>
      <c r="D177" s="1" t="n"/>
      <c r="E177" s="1" t="n"/>
      <c r="F177" s="1" t="n"/>
      <c r="G177" s="1" t="n"/>
    </row>
    <row r="178">
      <c r="A178" s="4">
        <f>IF(A177=" "," ",IF(A177-1&lt;0," ",A177-1))</f>
        <v/>
      </c>
      <c r="B178" s="4">
        <f>IF(A178&lt;&gt;" ",IF(AND(OR($F$20="",$F$22="",$F$23="",$F$24=""),$A178&lt;&gt;""),"Missing data",IF($A178&gt;$F$20,"Raw mark &gt; max",IF(A178="","",IF(A178&lt;0,"Raw mark &lt; 0",IF(AND(OR($H$22&lt;&gt;"",$H$23&lt;&gt;"",$H$24&lt;&gt;""),$A178&lt;&gt;""),"See column K",IF(A178=0,0,ROUND(IF(AND(A178&gt;0,A178&lt;=$F$24),A178*($G$24/$F$24),IF(AND(A178&gt;$F$24,A178&lt;=$F$23),((($G$23-$G$24)/($F$23-$F$24))*(A178-$F$24))+$G$24,IF(AND(A178&gt;$F$23,A178&lt;=$F$22),((($G$22-$G$23)/($F$22-$F$23))*(A178-$F$23))+$G$23,IF(AND(A178&gt;$F$22,A178&lt;=$F$21),((($G$21-$G$22)/($F$21-$F$22))*(A178-$F$22))+$G$22,$G$21)))),0)))))))," ")</f>
        <v/>
      </c>
      <c r="C178" s="4">
        <f>IF(A178&lt;&gt;" ",IF(OR($B178="Missing data",$B178="Raw mark &gt; max",$B178="Raw mark &lt; 0",$B178="See column K"),"N/A",IF($B178="","",IF($B178=0,"U",IF(AND($B178&lt;=$G$20,$B178&gt;=$G$22),$E$22,IF(AND($B178&lt;$G$22,$B178&gt;=$G$23),$E$23,IF(AND($B178&lt;$G$23,$B178&gt;=$G$24),$E$24,IF(AND($B178&lt;$G$24),"U",0)))))))," ")</f>
        <v/>
      </c>
      <c r="D178" s="1" t="n"/>
      <c r="E178" s="1" t="n"/>
      <c r="F178" s="1" t="n"/>
      <c r="G178" s="1" t="n"/>
    </row>
    <row r="179">
      <c r="A179" s="4">
        <f>IF(A178=" "," ",IF(A178-1&lt;0," ",A178-1))</f>
        <v/>
      </c>
      <c r="B179" s="4">
        <f>IF(A179&lt;&gt;" ",IF(AND(OR($F$20="",$F$22="",$F$23="",$F$24=""),$A179&lt;&gt;""),"Missing data",IF($A179&gt;$F$20,"Raw mark &gt; max",IF(A179="","",IF(A179&lt;0,"Raw mark &lt; 0",IF(AND(OR($H$22&lt;&gt;"",$H$23&lt;&gt;"",$H$24&lt;&gt;""),$A179&lt;&gt;""),"See column K",IF(A179=0,0,ROUND(IF(AND(A179&gt;0,A179&lt;=$F$24),A179*($G$24/$F$24),IF(AND(A179&gt;$F$24,A179&lt;=$F$23),((($G$23-$G$24)/($F$23-$F$24))*(A179-$F$24))+$G$24,IF(AND(A179&gt;$F$23,A179&lt;=$F$22),((($G$22-$G$23)/($F$22-$F$23))*(A179-$F$23))+$G$23,IF(AND(A179&gt;$F$22,A179&lt;=$F$21),((($G$21-$G$22)/($F$21-$F$22))*(A179-$F$22))+$G$22,$G$21)))),0)))))))," ")</f>
        <v/>
      </c>
      <c r="C179" s="4">
        <f>IF(A179&lt;&gt;" ",IF(OR($B179="Missing data",$B179="Raw mark &gt; max",$B179="Raw mark &lt; 0",$B179="See column K"),"N/A",IF($B179="","",IF($B179=0,"U",IF(AND($B179&lt;=$G$20,$B179&gt;=$G$22),$E$22,IF(AND($B179&lt;$G$22,$B179&gt;=$G$23),$E$23,IF(AND($B179&lt;$G$23,$B179&gt;=$G$24),$E$24,IF(AND($B179&lt;$G$24),"U",0)))))))," ")</f>
        <v/>
      </c>
      <c r="D179" s="1" t="n"/>
      <c r="E179" s="1" t="n"/>
      <c r="F179" s="1" t="n"/>
      <c r="G179" s="1" t="n"/>
    </row>
    <row r="180">
      <c r="A180" s="4">
        <f>IF(A179=" "," ",IF(A179-1&lt;0," ",A179-1))</f>
        <v/>
      </c>
      <c r="B180" s="4">
        <f>IF(A180&lt;&gt;" ",IF(AND(OR($F$20="",$F$22="",$F$23="",$F$24=""),$A180&lt;&gt;""),"Missing data",IF($A180&gt;$F$20,"Raw mark &gt; max",IF(A180="","",IF(A180&lt;0,"Raw mark &lt; 0",IF(AND(OR($H$22&lt;&gt;"",$H$23&lt;&gt;"",$H$24&lt;&gt;""),$A180&lt;&gt;""),"See column K",IF(A180=0,0,ROUND(IF(AND(A180&gt;0,A180&lt;=$F$24),A180*($G$24/$F$24),IF(AND(A180&gt;$F$24,A180&lt;=$F$23),((($G$23-$G$24)/($F$23-$F$24))*(A180-$F$24))+$G$24,IF(AND(A180&gt;$F$23,A180&lt;=$F$22),((($G$22-$G$23)/($F$22-$F$23))*(A180-$F$23))+$G$23,IF(AND(A180&gt;$F$22,A180&lt;=$F$21),((($G$21-$G$22)/($F$21-$F$22))*(A180-$F$22))+$G$22,$G$21)))),0)))))))," ")</f>
        <v/>
      </c>
      <c r="C180" s="4">
        <f>IF(A180&lt;&gt;" ",IF(OR($B180="Missing data",$B180="Raw mark &gt; max",$B180="Raw mark &lt; 0",$B180="See column K"),"N/A",IF($B180="","",IF($B180=0,"U",IF(AND($B180&lt;=$G$20,$B180&gt;=$G$22),$E$22,IF(AND($B180&lt;$G$22,$B180&gt;=$G$23),$E$23,IF(AND($B180&lt;$G$23,$B180&gt;=$G$24),$E$24,IF(AND($B180&lt;$G$24),"U",0)))))))," ")</f>
        <v/>
      </c>
      <c r="D180" s="1" t="n"/>
      <c r="E180" s="1" t="n"/>
      <c r="F180" s="1" t="n"/>
      <c r="G180" s="1" t="n"/>
    </row>
    <row r="181">
      <c r="A181" s="4">
        <f>IF(A180=" "," ",IF(A180-1&lt;0," ",A180-1))</f>
        <v/>
      </c>
      <c r="B181" s="4">
        <f>IF(A181&lt;&gt;" ",IF(AND(OR($F$20="",$F$22="",$F$23="",$F$24=""),$A181&lt;&gt;""),"Missing data",IF($A181&gt;$F$20,"Raw mark &gt; max",IF(A181="","",IF(A181&lt;0,"Raw mark &lt; 0",IF(AND(OR($H$22&lt;&gt;"",$H$23&lt;&gt;"",$H$24&lt;&gt;""),$A181&lt;&gt;""),"See column K",IF(A181=0,0,ROUND(IF(AND(A181&gt;0,A181&lt;=$F$24),A181*($G$24/$F$24),IF(AND(A181&gt;$F$24,A181&lt;=$F$23),((($G$23-$G$24)/($F$23-$F$24))*(A181-$F$24))+$G$24,IF(AND(A181&gt;$F$23,A181&lt;=$F$22),((($G$22-$G$23)/($F$22-$F$23))*(A181-$F$23))+$G$23,IF(AND(A181&gt;$F$22,A181&lt;=$F$21),((($G$21-$G$22)/($F$21-$F$22))*(A181-$F$22))+$G$22,$G$21)))),0)))))))," ")</f>
        <v/>
      </c>
      <c r="C181" s="4">
        <f>IF(A181&lt;&gt;" ",IF(OR($B181="Missing data",$B181="Raw mark &gt; max",$B181="Raw mark &lt; 0",$B181="See column K"),"N/A",IF($B181="","",IF($B181=0,"U",IF(AND($B181&lt;=$G$20,$B181&gt;=$G$22),$E$22,IF(AND($B181&lt;$G$22,$B181&gt;=$G$23),$E$23,IF(AND($B181&lt;$G$23,$B181&gt;=$G$24),$E$24,IF(AND($B181&lt;$G$24),"U",0)))))))," ")</f>
        <v/>
      </c>
      <c r="D181" s="1" t="n"/>
      <c r="E181" s="1" t="n"/>
      <c r="F181" s="1" t="n"/>
      <c r="G181" s="1" t="n"/>
    </row>
    <row r="182">
      <c r="A182" s="4">
        <f>IF(A181=" "," ",IF(A181-1&lt;0," ",A181-1))</f>
        <v/>
      </c>
      <c r="B182" s="4">
        <f>IF(A182&lt;&gt;" ",IF(AND(OR($F$20="",$F$22="",$F$23="",$F$24=""),$A182&lt;&gt;""),"Missing data",IF($A182&gt;$F$20,"Raw mark &gt; max",IF(A182="","",IF(A182&lt;0,"Raw mark &lt; 0",IF(AND(OR($H$22&lt;&gt;"",$H$23&lt;&gt;"",$H$24&lt;&gt;""),$A182&lt;&gt;""),"See column K",IF(A182=0,0,ROUND(IF(AND(A182&gt;0,A182&lt;=$F$24),A182*($G$24/$F$24),IF(AND(A182&gt;$F$24,A182&lt;=$F$23),((($G$23-$G$24)/($F$23-$F$24))*(A182-$F$24))+$G$24,IF(AND(A182&gt;$F$23,A182&lt;=$F$22),((($G$22-$G$23)/($F$22-$F$23))*(A182-$F$23))+$G$23,IF(AND(A182&gt;$F$22,A182&lt;=$F$21),((($G$21-$G$22)/($F$21-$F$22))*(A182-$F$22))+$G$22,$G$21)))),0)))))))," ")</f>
        <v/>
      </c>
      <c r="C182" s="4">
        <f>IF(A182&lt;&gt;" ",IF(OR($B182="Missing data",$B182="Raw mark &gt; max",$B182="Raw mark &lt; 0",$B182="See column K"),"N/A",IF($B182="","",IF($B182=0,"U",IF(AND($B182&lt;=$G$20,$B182&gt;=$G$22),$E$22,IF(AND($B182&lt;$G$22,$B182&gt;=$G$23),$E$23,IF(AND($B182&lt;$G$23,$B182&gt;=$G$24),$E$24,IF(AND($B182&lt;$G$24),"U",0)))))))," ")</f>
        <v/>
      </c>
      <c r="D182" s="1" t="n"/>
      <c r="E182" s="1" t="n"/>
      <c r="F182" s="1" t="n"/>
      <c r="G182" s="1" t="n"/>
    </row>
    <row r="183">
      <c r="A183" s="4">
        <f>IF(A182=" "," ",IF(A182-1&lt;0," ",A182-1))</f>
        <v/>
      </c>
      <c r="B183" s="4">
        <f>IF(A183&lt;&gt;" ",IF(AND(OR($F$20="",$F$22="",$F$23="",$F$24=""),$A183&lt;&gt;""),"Missing data",IF($A183&gt;$F$20,"Raw mark &gt; max",IF(A183="","",IF(A183&lt;0,"Raw mark &lt; 0",IF(AND(OR($H$22&lt;&gt;"",$H$23&lt;&gt;"",$H$24&lt;&gt;""),$A183&lt;&gt;""),"See column K",IF(A183=0,0,ROUND(IF(AND(A183&gt;0,A183&lt;=$F$24),A183*($G$24/$F$24),IF(AND(A183&gt;$F$24,A183&lt;=$F$23),((($G$23-$G$24)/($F$23-$F$24))*(A183-$F$24))+$G$24,IF(AND(A183&gt;$F$23,A183&lt;=$F$22),((($G$22-$G$23)/($F$22-$F$23))*(A183-$F$23))+$G$23,IF(AND(A183&gt;$F$22,A183&lt;=$F$21),((($G$21-$G$22)/($F$21-$F$22))*(A183-$F$22))+$G$22,$G$21)))),0)))))))," ")</f>
        <v/>
      </c>
      <c r="C183" s="4">
        <f>IF(A183&lt;&gt;" ",IF(OR($B183="Missing data",$B183="Raw mark &gt; max",$B183="Raw mark &lt; 0",$B183="See column K"),"N/A",IF($B183="","",IF($B183=0,"U",IF(AND($B183&lt;=$G$20,$B183&gt;=$G$22),$E$22,IF(AND($B183&lt;$G$22,$B183&gt;=$G$23),$E$23,IF(AND($B183&lt;$G$23,$B183&gt;=$G$24),$E$24,IF(AND($B183&lt;$G$24),"U",0)))))))," ")</f>
        <v/>
      </c>
      <c r="D183" s="1" t="n"/>
      <c r="E183" s="1" t="n"/>
      <c r="F183" s="1" t="n"/>
      <c r="G183" s="1" t="n"/>
    </row>
    <row r="184">
      <c r="A184" s="4">
        <f>IF(A183=" "," ",IF(A183-1&lt;0," ",A183-1))</f>
        <v/>
      </c>
      <c r="B184" s="4">
        <f>IF(A184&lt;&gt;" ",IF(AND(OR($F$20="",$F$22="",$F$23="",$F$24=""),$A184&lt;&gt;""),"Missing data",IF($A184&gt;$F$20,"Raw mark &gt; max",IF(A184="","",IF(A184&lt;0,"Raw mark &lt; 0",IF(AND(OR($H$22&lt;&gt;"",$H$23&lt;&gt;"",$H$24&lt;&gt;""),$A184&lt;&gt;""),"See column K",IF(A184=0,0,ROUND(IF(AND(A184&gt;0,A184&lt;=$F$24),A184*($G$24/$F$24),IF(AND(A184&gt;$F$24,A184&lt;=$F$23),((($G$23-$G$24)/($F$23-$F$24))*(A184-$F$24))+$G$24,IF(AND(A184&gt;$F$23,A184&lt;=$F$22),((($G$22-$G$23)/($F$22-$F$23))*(A184-$F$23))+$G$23,IF(AND(A184&gt;$F$22,A184&lt;=$F$21),((($G$21-$G$22)/($F$21-$F$22))*(A184-$F$22))+$G$22,$G$21)))),0)))))))," ")</f>
        <v/>
      </c>
      <c r="C184" s="4">
        <f>IF(A184&lt;&gt;" ",IF(OR($B184="Missing data",$B184="Raw mark &gt; max",$B184="Raw mark &lt; 0",$B184="See column K"),"N/A",IF($B184="","",IF($B184=0,"U",IF(AND($B184&lt;=$G$20,$B184&gt;=$G$22),$E$22,IF(AND($B184&lt;$G$22,$B184&gt;=$G$23),$E$23,IF(AND($B184&lt;$G$23,$B184&gt;=$G$24),$E$24,IF(AND($B184&lt;$G$24),"U",0)))))))," ")</f>
        <v/>
      </c>
      <c r="D184" s="1" t="n"/>
      <c r="E184" s="1" t="n"/>
      <c r="F184" s="1" t="n"/>
      <c r="G184" s="1" t="n"/>
    </row>
    <row r="185">
      <c r="A185" s="4">
        <f>IF(A184=" "," ",IF(A184-1&lt;0," ",A184-1))</f>
        <v/>
      </c>
      <c r="B185" s="4">
        <f>IF(A185&lt;&gt;" ",IF(AND(OR($F$20="",$F$22="",$F$23="",$F$24=""),$A185&lt;&gt;""),"Missing data",IF($A185&gt;$F$20,"Raw mark &gt; max",IF(A185="","",IF(A185&lt;0,"Raw mark &lt; 0",IF(AND(OR($H$22&lt;&gt;"",$H$23&lt;&gt;"",$H$24&lt;&gt;""),$A185&lt;&gt;""),"See column K",IF(A185=0,0,ROUND(IF(AND(A185&gt;0,A185&lt;=$F$24),A185*($G$24/$F$24),IF(AND(A185&gt;$F$24,A185&lt;=$F$23),((($G$23-$G$24)/($F$23-$F$24))*(A185-$F$24))+$G$24,IF(AND(A185&gt;$F$23,A185&lt;=$F$22),((($G$22-$G$23)/($F$22-$F$23))*(A185-$F$23))+$G$23,IF(AND(A185&gt;$F$22,A185&lt;=$F$21),((($G$21-$G$22)/($F$21-$F$22))*(A185-$F$22))+$G$22,$G$21)))),0)))))))," ")</f>
        <v/>
      </c>
      <c r="C185" s="4">
        <f>IF(A185&lt;&gt;" ",IF(OR($B185="Missing data",$B185="Raw mark &gt; max",$B185="Raw mark &lt; 0",$B185="See column K"),"N/A",IF($B185="","",IF($B185=0,"U",IF(AND($B185&lt;=$G$20,$B185&gt;=$G$22),$E$22,IF(AND($B185&lt;$G$22,$B185&gt;=$G$23),$E$23,IF(AND($B185&lt;$G$23,$B185&gt;=$G$24),$E$24,IF(AND($B185&lt;$G$24),"U",0)))))))," ")</f>
        <v/>
      </c>
      <c r="D185" s="1" t="n"/>
      <c r="E185" s="1" t="n"/>
      <c r="F185" s="1" t="n"/>
      <c r="G185" s="1" t="n"/>
    </row>
    <row r="186">
      <c r="A186" s="4">
        <f>IF(A185=" "," ",IF(A185-1&lt;0," ",A185-1))</f>
        <v/>
      </c>
      <c r="B186" s="4">
        <f>IF(A186&lt;&gt;" ",IF(AND(OR($F$20="",$F$22="",$F$23="",$F$24=""),$A186&lt;&gt;""),"Missing data",IF($A186&gt;$F$20,"Raw mark &gt; max",IF(A186="","",IF(A186&lt;0,"Raw mark &lt; 0",IF(AND(OR($H$22&lt;&gt;"",$H$23&lt;&gt;"",$H$24&lt;&gt;""),$A186&lt;&gt;""),"See column K",IF(A186=0,0,ROUND(IF(AND(A186&gt;0,A186&lt;=$F$24),A186*($G$24/$F$24),IF(AND(A186&gt;$F$24,A186&lt;=$F$23),((($G$23-$G$24)/($F$23-$F$24))*(A186-$F$24))+$G$24,IF(AND(A186&gt;$F$23,A186&lt;=$F$22),((($G$22-$G$23)/($F$22-$F$23))*(A186-$F$23))+$G$23,IF(AND(A186&gt;$F$22,A186&lt;=$F$21),((($G$21-$G$22)/($F$21-$F$22))*(A186-$F$22))+$G$22,$G$21)))),0)))))))," ")</f>
        <v/>
      </c>
      <c r="C186" s="4">
        <f>IF(A186&lt;&gt;" ",IF(OR($B186="Missing data",$B186="Raw mark &gt; max",$B186="Raw mark &lt; 0",$B186="See column K"),"N/A",IF($B186="","",IF($B186=0,"U",IF(AND($B186&lt;=$G$20,$B186&gt;=$G$22),$E$22,IF(AND($B186&lt;$G$22,$B186&gt;=$G$23),$E$23,IF(AND($B186&lt;$G$23,$B186&gt;=$G$24),$E$24,IF(AND($B186&lt;$G$24),"U",0)))))))," ")</f>
        <v/>
      </c>
      <c r="D186" s="1" t="n"/>
      <c r="E186" s="1" t="n"/>
      <c r="F186" s="1" t="n"/>
      <c r="G186" s="1" t="n"/>
    </row>
    <row r="187">
      <c r="A187" s="4">
        <f>IF(A186=" "," ",IF(A186-1&lt;0," ",A186-1))</f>
        <v/>
      </c>
      <c r="B187" s="4">
        <f>IF(A187&lt;&gt;" ",IF(AND(OR($F$20="",$F$22="",$F$23="",$F$24=""),$A187&lt;&gt;""),"Missing data",IF($A187&gt;$F$20,"Raw mark &gt; max",IF(A187="","",IF(A187&lt;0,"Raw mark &lt; 0",IF(AND(OR($H$22&lt;&gt;"",$H$23&lt;&gt;"",$H$24&lt;&gt;""),$A187&lt;&gt;""),"See column K",IF(A187=0,0,ROUND(IF(AND(A187&gt;0,A187&lt;=$F$24),A187*($G$24/$F$24),IF(AND(A187&gt;$F$24,A187&lt;=$F$23),((($G$23-$G$24)/($F$23-$F$24))*(A187-$F$24))+$G$24,IF(AND(A187&gt;$F$23,A187&lt;=$F$22),((($G$22-$G$23)/($F$22-$F$23))*(A187-$F$23))+$G$23,IF(AND(A187&gt;$F$22,A187&lt;=$F$21),((($G$21-$G$22)/($F$21-$F$22))*(A187-$F$22))+$G$22,$G$21)))),0)))))))," ")</f>
        <v/>
      </c>
      <c r="C187" s="4">
        <f>IF(A187&lt;&gt;" ",IF(OR($B187="Missing data",$B187="Raw mark &gt; max",$B187="Raw mark &lt; 0",$B187="See column K"),"N/A",IF($B187="","",IF($B187=0,"U",IF(AND($B187&lt;=$G$20,$B187&gt;=$G$22),$E$22,IF(AND($B187&lt;$G$22,$B187&gt;=$G$23),$E$23,IF(AND($B187&lt;$G$23,$B187&gt;=$G$24),$E$24,IF(AND($B187&lt;$G$24),"U",0)))))))," ")</f>
        <v/>
      </c>
      <c r="D187" s="1" t="n"/>
      <c r="E187" s="1" t="n"/>
      <c r="F187" s="1" t="n"/>
      <c r="G187" s="1" t="n"/>
    </row>
    <row r="188">
      <c r="A188" s="4">
        <f>IF(A187=" "," ",IF(A187-1&lt;0," ",A187-1))</f>
        <v/>
      </c>
      <c r="B188" s="4">
        <f>IF(A188&lt;&gt;" ",IF(AND(OR($F$20="",$F$22="",$F$23="",$F$24=""),$A188&lt;&gt;""),"Missing data",IF($A188&gt;$F$20,"Raw mark &gt; max",IF(A188="","",IF(A188&lt;0,"Raw mark &lt; 0",IF(AND(OR($H$22&lt;&gt;"",$H$23&lt;&gt;"",$H$24&lt;&gt;""),$A188&lt;&gt;""),"See column K",IF(A188=0,0,ROUND(IF(AND(A188&gt;0,A188&lt;=$F$24),A188*($G$24/$F$24),IF(AND(A188&gt;$F$24,A188&lt;=$F$23),((($G$23-$G$24)/($F$23-$F$24))*(A188-$F$24))+$G$24,IF(AND(A188&gt;$F$23,A188&lt;=$F$22),((($G$22-$G$23)/($F$22-$F$23))*(A188-$F$23))+$G$23,IF(AND(A188&gt;$F$22,A188&lt;=$F$21),((($G$21-$G$22)/($F$21-$F$22))*(A188-$F$22))+$G$22,$G$21)))),0)))))))," ")</f>
        <v/>
      </c>
      <c r="C188" s="4">
        <f>IF(A188&lt;&gt;" ",IF(OR($B188="Missing data",$B188="Raw mark &gt; max",$B188="Raw mark &lt; 0",$B188="See column K"),"N/A",IF($B188="","",IF($B188=0,"U",IF(AND($B188&lt;=$G$20,$B188&gt;=$G$22),$E$22,IF(AND($B188&lt;$G$22,$B188&gt;=$G$23),$E$23,IF(AND($B188&lt;$G$23,$B188&gt;=$G$24),$E$24,IF(AND($B188&lt;$G$24),"U",0)))))))," ")</f>
        <v/>
      </c>
      <c r="D188" s="1" t="n"/>
      <c r="E188" s="1" t="n"/>
      <c r="F188" s="1" t="n"/>
      <c r="G188" s="1" t="n"/>
    </row>
    <row r="189">
      <c r="A189" s="4">
        <f>IF(A188=" "," ",IF(A188-1&lt;0," ",A188-1))</f>
        <v/>
      </c>
      <c r="B189" s="4">
        <f>IF(A189&lt;&gt;" ",IF(AND(OR($F$20="",$F$22="",$F$23="",$F$24=""),$A189&lt;&gt;""),"Missing data",IF($A189&gt;$F$20,"Raw mark &gt; max",IF(A189="","",IF(A189&lt;0,"Raw mark &lt; 0",IF(AND(OR($H$22&lt;&gt;"",$H$23&lt;&gt;"",$H$24&lt;&gt;""),$A189&lt;&gt;""),"See column K",IF(A189=0,0,ROUND(IF(AND(A189&gt;0,A189&lt;=$F$24),A189*($G$24/$F$24),IF(AND(A189&gt;$F$24,A189&lt;=$F$23),((($G$23-$G$24)/($F$23-$F$24))*(A189-$F$24))+$G$24,IF(AND(A189&gt;$F$23,A189&lt;=$F$22),((($G$22-$G$23)/($F$22-$F$23))*(A189-$F$23))+$G$23,IF(AND(A189&gt;$F$22,A189&lt;=$F$21),((($G$21-$G$22)/($F$21-$F$22))*(A189-$F$22))+$G$22,$G$21)))),0)))))))," ")</f>
        <v/>
      </c>
      <c r="C189" s="4">
        <f>IF(A189&lt;&gt;" ",IF(OR($B189="Missing data",$B189="Raw mark &gt; max",$B189="Raw mark &lt; 0",$B189="See column K"),"N/A",IF($B189="","",IF($B189=0,"U",IF(AND($B189&lt;=$G$20,$B189&gt;=$G$22),$E$22,IF(AND($B189&lt;$G$22,$B189&gt;=$G$23),$E$23,IF(AND($B189&lt;$G$23,$B189&gt;=$G$24),$E$24,IF(AND($B189&lt;$G$24),"U",0)))))))," ")</f>
        <v/>
      </c>
      <c r="D189" s="1" t="n"/>
      <c r="E189" s="1" t="n"/>
      <c r="F189" s="1" t="n"/>
      <c r="G189" s="1" t="n"/>
    </row>
    <row r="190">
      <c r="A190" s="4">
        <f>IF(A189=" "," ",IF(A189-1&lt;0," ",A189-1))</f>
        <v/>
      </c>
      <c r="B190" s="4">
        <f>IF(A190&lt;&gt;" ",IF(AND(OR($F$20="",$F$22="",$F$23="",$F$24=""),$A190&lt;&gt;""),"Missing data",IF($A190&gt;$F$20,"Raw mark &gt; max",IF(A190="","",IF(A190&lt;0,"Raw mark &lt; 0",IF(AND(OR($H$22&lt;&gt;"",$H$23&lt;&gt;"",$H$24&lt;&gt;""),$A190&lt;&gt;""),"See column K",IF(A190=0,0,ROUND(IF(AND(A190&gt;0,A190&lt;=$F$24),A190*($G$24/$F$24),IF(AND(A190&gt;$F$24,A190&lt;=$F$23),((($G$23-$G$24)/($F$23-$F$24))*(A190-$F$24))+$G$24,IF(AND(A190&gt;$F$23,A190&lt;=$F$22),((($G$22-$G$23)/($F$22-$F$23))*(A190-$F$23))+$G$23,IF(AND(A190&gt;$F$22,A190&lt;=$F$21),((($G$21-$G$22)/($F$21-$F$22))*(A190-$F$22))+$G$22,$G$21)))),0)))))))," ")</f>
        <v/>
      </c>
      <c r="C190" s="4">
        <f>IF(A190&lt;&gt;" ",IF(OR($B190="Missing data",$B190="Raw mark &gt; max",$B190="Raw mark &lt; 0",$B190="See column K"),"N/A",IF($B190="","",IF($B190=0,"U",IF(AND($B190&lt;=$G$20,$B190&gt;=$G$22),$E$22,IF(AND($B190&lt;$G$22,$B190&gt;=$G$23),$E$23,IF(AND($B190&lt;$G$23,$B190&gt;=$G$24),$E$24,IF(AND($B190&lt;$G$24),"U",0)))))))," ")</f>
        <v/>
      </c>
      <c r="D190" s="1" t="n"/>
      <c r="E190" s="1" t="n"/>
      <c r="F190" s="1" t="n"/>
      <c r="G190" s="1" t="n"/>
    </row>
    <row r="191">
      <c r="A191" s="4">
        <f>IF(A190=" "," ",IF(A190-1&lt;0," ",A190-1))</f>
        <v/>
      </c>
      <c r="B191" s="4">
        <f>IF(A191&lt;&gt;" ",IF(AND(OR($F$20="",$F$22="",$F$23="",$F$24=""),$A191&lt;&gt;""),"Missing data",IF($A191&gt;$F$20,"Raw mark &gt; max",IF(A191="","",IF(A191&lt;0,"Raw mark &lt; 0",IF(AND(OR($H$22&lt;&gt;"",$H$23&lt;&gt;"",$H$24&lt;&gt;""),$A191&lt;&gt;""),"See column K",IF(A191=0,0,ROUND(IF(AND(A191&gt;0,A191&lt;=$F$24),A191*($G$24/$F$24),IF(AND(A191&gt;$F$24,A191&lt;=$F$23),((($G$23-$G$24)/($F$23-$F$24))*(A191-$F$24))+$G$24,IF(AND(A191&gt;$F$23,A191&lt;=$F$22),((($G$22-$G$23)/($F$22-$F$23))*(A191-$F$23))+$G$23,IF(AND(A191&gt;$F$22,A191&lt;=$F$21),((($G$21-$G$22)/($F$21-$F$22))*(A191-$F$22))+$G$22,$G$21)))),0)))))))," ")</f>
        <v/>
      </c>
      <c r="C191" s="4">
        <f>IF(A191&lt;&gt;" ",IF(OR($B191="Missing data",$B191="Raw mark &gt; max",$B191="Raw mark &lt; 0",$B191="See column K"),"N/A",IF($B191="","",IF($B191=0,"U",IF(AND($B191&lt;=$G$20,$B191&gt;=$G$22),$E$22,IF(AND($B191&lt;$G$22,$B191&gt;=$G$23),$E$23,IF(AND($B191&lt;$G$23,$B191&gt;=$G$24),$E$24,IF(AND($B191&lt;$G$24),"U",0)))))))," ")</f>
        <v/>
      </c>
      <c r="D191" s="1" t="n"/>
      <c r="E191" s="1" t="n"/>
      <c r="F191" s="1" t="n"/>
      <c r="G191" s="1" t="n"/>
    </row>
    <row r="192">
      <c r="A192" s="4">
        <f>IF(A191=" "," ",IF(A191-1&lt;0," ",A191-1))</f>
        <v/>
      </c>
      <c r="B192" s="4">
        <f>IF(A192&lt;&gt;" ",IF(AND(OR($F$20="",$F$22="",$F$23="",$F$24=""),$A192&lt;&gt;""),"Missing data",IF($A192&gt;$F$20,"Raw mark &gt; max",IF(A192="","",IF(A192&lt;0,"Raw mark &lt; 0",IF(AND(OR($H$22&lt;&gt;"",$H$23&lt;&gt;"",$H$24&lt;&gt;""),$A192&lt;&gt;""),"See column K",IF(A192=0,0,ROUND(IF(AND(A192&gt;0,A192&lt;=$F$24),A192*($G$24/$F$24),IF(AND(A192&gt;$F$24,A192&lt;=$F$23),((($G$23-$G$24)/($F$23-$F$24))*(A192-$F$24))+$G$24,IF(AND(A192&gt;$F$23,A192&lt;=$F$22),((($G$22-$G$23)/($F$22-$F$23))*(A192-$F$23))+$G$23,IF(AND(A192&gt;$F$22,A192&lt;=$F$21),((($G$21-$G$22)/($F$21-$F$22))*(A192-$F$22))+$G$22,$G$21)))),0)))))))," ")</f>
        <v/>
      </c>
      <c r="C192" s="4">
        <f>IF(A192&lt;&gt;" ",IF(OR($B192="Missing data",$B192="Raw mark &gt; max",$B192="Raw mark &lt; 0",$B192="See column K"),"N/A",IF($B192="","",IF($B192=0,"U",IF(AND($B192&lt;=$G$20,$B192&gt;=$G$22),$E$22,IF(AND($B192&lt;$G$22,$B192&gt;=$G$23),$E$23,IF(AND($B192&lt;$G$23,$B192&gt;=$G$24),$E$24,IF(AND($B192&lt;$G$24),"U",0)))))))," ")</f>
        <v/>
      </c>
      <c r="D192" s="1" t="n"/>
      <c r="E192" s="1" t="n"/>
      <c r="F192" s="1" t="n"/>
      <c r="G192" s="1" t="n"/>
    </row>
    <row r="193">
      <c r="A193" s="4">
        <f>IF(A192=" "," ",IF(A192-1&lt;0," ",A192-1))</f>
        <v/>
      </c>
      <c r="B193" s="4">
        <f>IF(A193&lt;&gt;" ",IF(AND(OR($F$20="",$F$22="",$F$23="",$F$24=""),$A193&lt;&gt;""),"Missing data",IF($A193&gt;$F$20,"Raw mark &gt; max",IF(A193="","",IF(A193&lt;0,"Raw mark &lt; 0",IF(AND(OR($H$22&lt;&gt;"",$H$23&lt;&gt;"",$H$24&lt;&gt;""),$A193&lt;&gt;""),"See column K",IF(A193=0,0,ROUND(IF(AND(A193&gt;0,A193&lt;=$F$24),A193*($G$24/$F$24),IF(AND(A193&gt;$F$24,A193&lt;=$F$23),((($G$23-$G$24)/($F$23-$F$24))*(A193-$F$24))+$G$24,IF(AND(A193&gt;$F$23,A193&lt;=$F$22),((($G$22-$G$23)/($F$22-$F$23))*(A193-$F$23))+$G$23,IF(AND(A193&gt;$F$22,A193&lt;=$F$21),((($G$21-$G$22)/($F$21-$F$22))*(A193-$F$22))+$G$22,$G$21)))),0)))))))," ")</f>
        <v/>
      </c>
      <c r="C193" s="4">
        <f>IF(A193&lt;&gt;" ",IF(OR($B193="Missing data",$B193="Raw mark &gt; max",$B193="Raw mark &lt; 0",$B193="See column K"),"N/A",IF($B193="","",IF($B193=0,"U",IF(AND($B193&lt;=$G$20,$B193&gt;=$G$22),$E$22,IF(AND($B193&lt;$G$22,$B193&gt;=$G$23),$E$23,IF(AND($B193&lt;$G$23,$B193&gt;=$G$24),$E$24,IF(AND($B193&lt;$G$24),"U",0)))))))," ")</f>
        <v/>
      </c>
      <c r="D193" s="1" t="n"/>
      <c r="E193" s="1" t="n"/>
      <c r="F193" s="1" t="n"/>
      <c r="G193" s="1" t="n"/>
    </row>
    <row r="194">
      <c r="A194" s="4">
        <f>IF(A193=" "," ",IF(A193-1&lt;0," ",A193-1))</f>
        <v/>
      </c>
      <c r="B194" s="4">
        <f>IF(A194&lt;&gt;" ",IF(AND(OR($F$20="",$F$22="",$F$23="",$F$24=""),$A194&lt;&gt;""),"Missing data",IF($A194&gt;$F$20,"Raw mark &gt; max",IF(A194="","",IF(A194&lt;0,"Raw mark &lt; 0",IF(AND(OR($H$22&lt;&gt;"",$H$23&lt;&gt;"",$H$24&lt;&gt;""),$A194&lt;&gt;""),"See column K",IF(A194=0,0,ROUND(IF(AND(A194&gt;0,A194&lt;=$F$24),A194*($G$24/$F$24),IF(AND(A194&gt;$F$24,A194&lt;=$F$23),((($G$23-$G$24)/($F$23-$F$24))*(A194-$F$24))+$G$24,IF(AND(A194&gt;$F$23,A194&lt;=$F$22),((($G$22-$G$23)/($F$22-$F$23))*(A194-$F$23))+$G$23,IF(AND(A194&gt;$F$22,A194&lt;=$F$21),((($G$21-$G$22)/($F$21-$F$22))*(A194-$F$22))+$G$22,$G$21)))),0)))))))," ")</f>
        <v/>
      </c>
      <c r="C194" s="4">
        <f>IF(A194&lt;&gt;" ",IF(OR($B194="Missing data",$B194="Raw mark &gt; max",$B194="Raw mark &lt; 0",$B194="See column K"),"N/A",IF($B194="","",IF($B194=0,"U",IF(AND($B194&lt;=$G$20,$B194&gt;=$G$22),$E$22,IF(AND($B194&lt;$G$22,$B194&gt;=$G$23),$E$23,IF(AND($B194&lt;$G$23,$B194&gt;=$G$24),$E$24,IF(AND($B194&lt;$G$24),"U",0)))))))," ")</f>
        <v/>
      </c>
      <c r="D194" s="1" t="n"/>
      <c r="E194" s="1" t="n"/>
      <c r="F194" s="1" t="n"/>
      <c r="G194" s="1" t="n"/>
    </row>
    <row r="195">
      <c r="A195" s="4">
        <f>IF(A194=" "," ",IF(A194-1&lt;0," ",A194-1))</f>
        <v/>
      </c>
      <c r="B195" s="4">
        <f>IF(A195&lt;&gt;" ",IF(AND(OR($F$20="",$F$22="",$F$23="",$F$24=""),$A195&lt;&gt;""),"Missing data",IF($A195&gt;$F$20,"Raw mark &gt; max",IF(A195="","",IF(A195&lt;0,"Raw mark &lt; 0",IF(AND(OR($H$22&lt;&gt;"",$H$23&lt;&gt;"",$H$24&lt;&gt;""),$A195&lt;&gt;""),"See column K",IF(A195=0,0,ROUND(IF(AND(A195&gt;0,A195&lt;=$F$24),A195*($G$24/$F$24),IF(AND(A195&gt;$F$24,A195&lt;=$F$23),((($G$23-$G$24)/($F$23-$F$24))*(A195-$F$24))+$G$24,IF(AND(A195&gt;$F$23,A195&lt;=$F$22),((($G$22-$G$23)/($F$22-$F$23))*(A195-$F$23))+$G$23,IF(AND(A195&gt;$F$22,A195&lt;=$F$21),((($G$21-$G$22)/($F$21-$F$22))*(A195-$F$22))+$G$22,$G$21)))),0)))))))," ")</f>
        <v/>
      </c>
      <c r="C195" s="4">
        <f>IF(A195&lt;&gt;" ",IF(OR($B195="Missing data",$B195="Raw mark &gt; max",$B195="Raw mark &lt; 0",$B195="See column K"),"N/A",IF($B195="","",IF($B195=0,"U",IF(AND($B195&lt;=$G$20,$B195&gt;=$G$22),$E$22,IF(AND($B195&lt;$G$22,$B195&gt;=$G$23),$E$23,IF(AND($B195&lt;$G$23,$B195&gt;=$G$24),$E$24,IF(AND($B195&lt;$G$24),"U",0)))))))," ")</f>
        <v/>
      </c>
      <c r="D195" s="1" t="n"/>
      <c r="E195" s="1" t="n"/>
      <c r="F195" s="1" t="n"/>
      <c r="G195" s="1" t="n"/>
    </row>
    <row r="196">
      <c r="A196" s="4">
        <f>IF(A195=" "," ",IF(A195-1&lt;0," ",A195-1))</f>
        <v/>
      </c>
      <c r="B196" s="4">
        <f>IF(A196&lt;&gt;" ",IF(AND(OR($F$20="",$F$22="",$F$23="",$F$24=""),$A196&lt;&gt;""),"Missing data",IF($A196&gt;$F$20,"Raw mark &gt; max",IF(A196="","",IF(A196&lt;0,"Raw mark &lt; 0",IF(AND(OR($H$22&lt;&gt;"",$H$23&lt;&gt;"",$H$24&lt;&gt;""),$A196&lt;&gt;""),"See column K",IF(A196=0,0,ROUND(IF(AND(A196&gt;0,A196&lt;=$F$24),A196*($G$24/$F$24),IF(AND(A196&gt;$F$24,A196&lt;=$F$23),((($G$23-$G$24)/($F$23-$F$24))*(A196-$F$24))+$G$24,IF(AND(A196&gt;$F$23,A196&lt;=$F$22),((($G$22-$G$23)/($F$22-$F$23))*(A196-$F$23))+$G$23,IF(AND(A196&gt;$F$22,A196&lt;=$F$21),((($G$21-$G$22)/($F$21-$F$22))*(A196-$F$22))+$G$22,$G$21)))),0)))))))," ")</f>
        <v/>
      </c>
      <c r="C196" s="4">
        <f>IF(A196&lt;&gt;" ",IF(OR($B196="Missing data",$B196="Raw mark &gt; max",$B196="Raw mark &lt; 0",$B196="See column K"),"N/A",IF($B196="","",IF($B196=0,"U",IF(AND($B196&lt;=$G$20,$B196&gt;=$G$22),$E$22,IF(AND($B196&lt;$G$22,$B196&gt;=$G$23),$E$23,IF(AND($B196&lt;$G$23,$B196&gt;=$G$24),$E$24,IF(AND($B196&lt;$G$24),"U",0)))))))," ")</f>
        <v/>
      </c>
      <c r="D196" s="1" t="n"/>
      <c r="E196" s="1" t="n"/>
      <c r="F196" s="1" t="n"/>
      <c r="G196" s="1" t="n"/>
    </row>
    <row r="197">
      <c r="A197" s="4">
        <f>IF(A196=" "," ",IF(A196-1&lt;0," ",A196-1))</f>
        <v/>
      </c>
      <c r="B197" s="4">
        <f>IF(A197&lt;&gt;" ",IF(AND(OR($F$20="",$F$22="",$F$23="",$F$24=""),$A197&lt;&gt;""),"Missing data",IF($A197&gt;$F$20,"Raw mark &gt; max",IF(A197="","",IF(A197&lt;0,"Raw mark &lt; 0",IF(AND(OR($H$22&lt;&gt;"",$H$23&lt;&gt;"",$H$24&lt;&gt;""),$A197&lt;&gt;""),"See column K",IF(A197=0,0,ROUND(IF(AND(A197&gt;0,A197&lt;=$F$24),A197*($G$24/$F$24),IF(AND(A197&gt;$F$24,A197&lt;=$F$23),((($G$23-$G$24)/($F$23-$F$24))*(A197-$F$24))+$G$24,IF(AND(A197&gt;$F$23,A197&lt;=$F$22),((($G$22-$G$23)/($F$22-$F$23))*(A197-$F$23))+$G$23,IF(AND(A197&gt;$F$22,A197&lt;=$F$21),((($G$21-$G$22)/($F$21-$F$22))*(A197-$F$22))+$G$22,$G$21)))),0)))))))," ")</f>
        <v/>
      </c>
      <c r="C197" s="4">
        <f>IF(A197&lt;&gt;" ",IF(OR($B197="Missing data",$B197="Raw mark &gt; max",$B197="Raw mark &lt; 0",$B197="See column K"),"N/A",IF($B197="","",IF($B197=0,"U",IF(AND($B197&lt;=$G$20,$B197&gt;=$G$22),$E$22,IF(AND($B197&lt;$G$22,$B197&gt;=$G$23),$E$23,IF(AND($B197&lt;$G$23,$B197&gt;=$G$24),$E$24,IF(AND($B197&lt;$G$24),"U",0)))))))," ")</f>
        <v/>
      </c>
      <c r="D197" s="1" t="n"/>
      <c r="E197" s="1" t="n"/>
      <c r="F197" s="1" t="n"/>
      <c r="G197" s="1" t="n"/>
    </row>
    <row r="198">
      <c r="A198" s="4">
        <f>IF(A197=" "," ",IF(A197-1&lt;0," ",A197-1))</f>
        <v/>
      </c>
      <c r="B198" s="4">
        <f>IF(A198&lt;&gt;" ",IF(AND(OR($F$20="",$F$22="",$F$23="",$F$24=""),$A198&lt;&gt;""),"Missing data",IF($A198&gt;$F$20,"Raw mark &gt; max",IF(A198="","",IF(A198&lt;0,"Raw mark &lt; 0",IF(AND(OR($H$22&lt;&gt;"",$H$23&lt;&gt;"",$H$24&lt;&gt;""),$A198&lt;&gt;""),"See column K",IF(A198=0,0,ROUND(IF(AND(A198&gt;0,A198&lt;=$F$24),A198*($G$24/$F$24),IF(AND(A198&gt;$F$24,A198&lt;=$F$23),((($G$23-$G$24)/($F$23-$F$24))*(A198-$F$24))+$G$24,IF(AND(A198&gt;$F$23,A198&lt;=$F$22),((($G$22-$G$23)/($F$22-$F$23))*(A198-$F$23))+$G$23,IF(AND(A198&gt;$F$22,A198&lt;=$F$21),((($G$21-$G$22)/($F$21-$F$22))*(A198-$F$22))+$G$22,$G$21)))),0)))))))," ")</f>
        <v/>
      </c>
      <c r="C198" s="4">
        <f>IF(A198&lt;&gt;" ",IF(OR($B198="Missing data",$B198="Raw mark &gt; max",$B198="Raw mark &lt; 0",$B198="See column K"),"N/A",IF($B198="","",IF($B198=0,"U",IF(AND($B198&lt;=$G$20,$B198&gt;=$G$22),$E$22,IF(AND($B198&lt;$G$22,$B198&gt;=$G$23),$E$23,IF(AND($B198&lt;$G$23,$B198&gt;=$G$24),$E$24,IF(AND($B198&lt;$G$24),"U",0)))))))," ")</f>
        <v/>
      </c>
      <c r="D198" s="1" t="n"/>
      <c r="E198" s="1" t="n"/>
      <c r="F198" s="1" t="n"/>
      <c r="G198" s="1" t="n"/>
    </row>
    <row r="199">
      <c r="A199" s="4">
        <f>IF(A198=" "," ",IF(A198-1&lt;0," ",A198-1))</f>
        <v/>
      </c>
      <c r="B199" s="4">
        <f>IF(A199&lt;&gt;" ",IF(AND(OR($F$20="",$F$22="",$F$23="",$F$24=""),$A199&lt;&gt;""),"Missing data",IF($A199&gt;$F$20,"Raw mark &gt; max",IF(A199="","",IF(A199&lt;0,"Raw mark &lt; 0",IF(AND(OR($H$22&lt;&gt;"",$H$23&lt;&gt;"",$H$24&lt;&gt;""),$A199&lt;&gt;""),"See column K",IF(A199=0,0,ROUND(IF(AND(A199&gt;0,A199&lt;=$F$24),A199*($G$24/$F$24),IF(AND(A199&gt;$F$24,A199&lt;=$F$23),((($G$23-$G$24)/($F$23-$F$24))*(A199-$F$24))+$G$24,IF(AND(A199&gt;$F$23,A199&lt;=$F$22),((($G$22-$G$23)/($F$22-$F$23))*(A199-$F$23))+$G$23,IF(AND(A199&gt;$F$22,A199&lt;=$F$21),((($G$21-$G$22)/($F$21-$F$22))*(A199-$F$22))+$G$22,$G$21)))),0)))))))," ")</f>
        <v/>
      </c>
      <c r="C199" s="4">
        <f>IF(A199&lt;&gt;" ",IF(OR($B199="Missing data",$B199="Raw mark &gt; max",$B199="Raw mark &lt; 0",$B199="See column K"),"N/A",IF($B199="","",IF($B199=0,"U",IF(AND($B199&lt;=$G$20,$B199&gt;=$G$22),$E$22,IF(AND($B199&lt;$G$22,$B199&gt;=$G$23),$E$23,IF(AND($B199&lt;$G$23,$B199&gt;=$G$24),$E$24,IF(AND($B199&lt;$G$24),"U",0)))))))," ")</f>
        <v/>
      </c>
      <c r="D199" s="1" t="n"/>
      <c r="E199" s="1" t="n"/>
      <c r="F199" s="1" t="n"/>
      <c r="G199" s="1" t="n"/>
    </row>
    <row r="200">
      <c r="A200" s="4">
        <f>IF(A199=" "," ",IF(A199-1&lt;0," ",A199-1))</f>
        <v/>
      </c>
      <c r="B200" s="4">
        <f>IF(A200&lt;&gt;" ",IF(AND(OR($F$20="",$F$22="",$F$23="",$F$24=""),$A200&lt;&gt;""),"Missing data",IF($A200&gt;$F$20,"Raw mark &gt; max",IF(A200="","",IF(A200&lt;0,"Raw mark &lt; 0",IF(AND(OR($H$22&lt;&gt;"",$H$23&lt;&gt;"",$H$24&lt;&gt;""),$A200&lt;&gt;""),"See column K",IF(A200=0,0,ROUND(IF(AND(A200&gt;0,A200&lt;=$F$24),A200*($G$24/$F$24),IF(AND(A200&gt;$F$24,A200&lt;=$F$23),((($G$23-$G$24)/($F$23-$F$24))*(A200-$F$24))+$G$24,IF(AND(A200&gt;$F$23,A200&lt;=$F$22),((($G$22-$G$23)/($F$22-$F$23))*(A200-$F$23))+$G$23,IF(AND(A200&gt;$F$22,A200&lt;=$F$21),((($G$21-$G$22)/($F$21-$F$22))*(A200-$F$22))+$G$22,$G$21)))),0)))))))," ")</f>
        <v/>
      </c>
      <c r="C200" s="4">
        <f>IF(A200&lt;&gt;" ",IF(OR($B200="Missing data",$B200="Raw mark &gt; max",$B200="Raw mark &lt; 0",$B200="See column K"),"N/A",IF($B200="","",IF($B200=0,"U",IF(AND($B200&lt;=$G$20,$B200&gt;=$G$22),$E$22,IF(AND($B200&lt;$G$22,$B200&gt;=$G$23),$E$23,IF(AND($B200&lt;$G$23,$B200&gt;=$G$24),$E$24,IF(AND($B200&lt;$G$24),"U",0)))))))," ")</f>
        <v/>
      </c>
      <c r="D200" s="1" t="n"/>
      <c r="E200" s="1" t="n"/>
      <c r="F200" s="1" t="n"/>
      <c r="G200" s="1" t="n"/>
    </row>
    <row r="201">
      <c r="A201" s="4">
        <f>IF(A200=" "," ",IF(A200-1&lt;0," ",A200-1))</f>
        <v/>
      </c>
      <c r="B201" s="4">
        <f>IF(A201&lt;&gt;" ",IF(AND(OR($F$20="",$F$22="",$F$23="",$F$24=""),$A201&lt;&gt;""),"Missing data",IF($A201&gt;$F$20,"Raw mark &gt; max",IF(A201="","",IF(A201&lt;0,"Raw mark &lt; 0",IF(AND(OR($H$22&lt;&gt;"",$H$23&lt;&gt;"",$H$24&lt;&gt;""),$A201&lt;&gt;""),"See column K",IF(A201=0,0,ROUND(IF(AND(A201&gt;0,A201&lt;=$F$24),A201*($G$24/$F$24),IF(AND(A201&gt;$F$24,A201&lt;=$F$23),((($G$23-$G$24)/($F$23-$F$24))*(A201-$F$24))+$G$24,IF(AND(A201&gt;$F$23,A201&lt;=$F$22),((($G$22-$G$23)/($F$22-$F$23))*(A201-$F$23))+$G$23,IF(AND(A201&gt;$F$22,A201&lt;=$F$21),((($G$21-$G$22)/($F$21-$F$22))*(A201-$F$22))+$G$22,$G$21)))),0)))))))," ")</f>
        <v/>
      </c>
      <c r="C201" s="4">
        <f>IF(A201&lt;&gt;" ",IF(OR($B201="Missing data",$B201="Raw mark &gt; max",$B201="Raw mark &lt; 0",$B201="See column K"),"N/A",IF($B201="","",IF($B201=0,"U",IF(AND($B201&lt;=$G$20,$B201&gt;=$G$22),$E$22,IF(AND($B201&lt;$G$22,$B201&gt;=$G$23),$E$23,IF(AND($B201&lt;$G$23,$B201&gt;=$G$24),$E$24,IF(AND($B201&lt;$G$24),"U",0)))))))," ")</f>
        <v/>
      </c>
      <c r="D201" s="1" t="n"/>
      <c r="E201" s="1" t="n"/>
      <c r="F201" s="1" t="n"/>
      <c r="G201" s="1" t="n"/>
    </row>
    <row r="202">
      <c r="A202" s="4">
        <f>IF(A201=" "," ",IF(A201-1&lt;0," ",A201-1))</f>
        <v/>
      </c>
      <c r="B202" s="4">
        <f>IF(A202&lt;&gt;" ",IF(AND(OR($F$20="",$F$22="",$F$23="",$F$24=""),$A202&lt;&gt;""),"Missing data",IF($A202&gt;$F$20,"Raw mark &gt; max",IF(A202="","",IF(A202&lt;0,"Raw mark &lt; 0",IF(AND(OR($H$22&lt;&gt;"",$H$23&lt;&gt;"",$H$24&lt;&gt;""),$A202&lt;&gt;""),"See column K",IF(A202=0,0,ROUND(IF(AND(A202&gt;0,A202&lt;=$F$24),A202*($G$24/$F$24),IF(AND(A202&gt;$F$24,A202&lt;=$F$23),((($G$23-$G$24)/($F$23-$F$24))*(A202-$F$24))+$G$24,IF(AND(A202&gt;$F$23,A202&lt;=$F$22),((($G$22-$G$23)/($F$22-$F$23))*(A202-$F$23))+$G$23,IF(AND(A202&gt;$F$22,A202&lt;=$F$21),((($G$21-$G$22)/($F$21-$F$22))*(A202-$F$22))+$G$22,$G$21)))),0)))))))," ")</f>
        <v/>
      </c>
      <c r="C202" s="4">
        <f>IF(A202&lt;&gt;" ",IF(OR($B202="Missing data",$B202="Raw mark &gt; max",$B202="Raw mark &lt; 0",$B202="See column K"),"N/A",IF($B202="","",IF($B202=0,"U",IF(AND($B202&lt;=$G$20,$B202&gt;=$G$22),$E$22,IF(AND($B202&lt;$G$22,$B202&gt;=$G$23),$E$23,IF(AND($B202&lt;$G$23,$B202&gt;=$G$24),$E$24,IF(AND($B202&lt;$G$24),"U",0)))))))," ")</f>
        <v/>
      </c>
      <c r="D202" s="1" t="n"/>
      <c r="E202" s="1" t="n"/>
      <c r="F202" s="1" t="n"/>
      <c r="G202" s="1" t="n"/>
    </row>
    <row r="203">
      <c r="A203" s="4">
        <f>IF(A202=" "," ",IF(A202-1&lt;0," ",A202-1))</f>
        <v/>
      </c>
      <c r="B203" s="4">
        <f>IF(A203&lt;&gt;" ",IF(AND(OR($F$20="",$F$22="",$F$23="",$F$24=""),$A203&lt;&gt;""),"Missing data",IF($A203&gt;$F$20,"Raw mark &gt; max",IF(A203="","",IF(A203&lt;0,"Raw mark &lt; 0",IF(AND(OR($H$22&lt;&gt;"",$H$23&lt;&gt;"",$H$24&lt;&gt;""),$A203&lt;&gt;""),"See column K",IF(A203=0,0,ROUND(IF(AND(A203&gt;0,A203&lt;=$F$24),A203*($G$24/$F$24),IF(AND(A203&gt;$F$24,A203&lt;=$F$23),((($G$23-$G$24)/($F$23-$F$24))*(A203-$F$24))+$G$24,IF(AND(A203&gt;$F$23,A203&lt;=$F$22),((($G$22-$G$23)/($F$22-$F$23))*(A203-$F$23))+$G$23,IF(AND(A203&gt;$F$22,A203&lt;=$F$21),((($G$21-$G$22)/($F$21-$F$22))*(A203-$F$22))+$G$22,$G$21)))),0)))))))," ")</f>
        <v/>
      </c>
      <c r="C203" s="4">
        <f>IF(A203&lt;&gt;" ",IF(OR($B203="Missing data",$B203="Raw mark &gt; max",$B203="Raw mark &lt; 0",$B203="See column K"),"N/A",IF($B203="","",IF($B203=0,"U",IF(AND($B203&lt;=$G$20,$B203&gt;=$G$22),$E$22,IF(AND($B203&lt;$G$22,$B203&gt;=$G$23),$E$23,IF(AND($B203&lt;$G$23,$B203&gt;=$G$24),$E$24,IF(AND($B203&lt;$G$24),"U",0)))))))," ")</f>
        <v/>
      </c>
      <c r="D203" s="1" t="n"/>
      <c r="E203" s="1" t="n"/>
      <c r="F203" s="1" t="n"/>
      <c r="G203" s="1" t="n"/>
    </row>
    <row r="204">
      <c r="A204" s="4">
        <f>IF(A203=" "," ",IF(A203-1&lt;0," ",A203-1))</f>
        <v/>
      </c>
      <c r="B204" s="4">
        <f>IF(A204&lt;&gt;" ",IF(AND(OR($F$20="",$F$22="",$F$23="",$F$24=""),$A204&lt;&gt;""),"Missing data",IF($A204&gt;$F$20,"Raw mark &gt; max",IF(A204="","",IF(A204&lt;0,"Raw mark &lt; 0",IF(AND(OR($H$22&lt;&gt;"",$H$23&lt;&gt;"",$H$24&lt;&gt;""),$A204&lt;&gt;""),"See column K",IF(A204=0,0,ROUND(IF(AND(A204&gt;0,A204&lt;=$F$24),A204*($G$24/$F$24),IF(AND(A204&gt;$F$24,A204&lt;=$F$23),((($G$23-$G$24)/($F$23-$F$24))*(A204-$F$24))+$G$24,IF(AND(A204&gt;$F$23,A204&lt;=$F$22),((($G$22-$G$23)/($F$22-$F$23))*(A204-$F$23))+$G$23,IF(AND(A204&gt;$F$22,A204&lt;=$F$21),((($G$21-$G$22)/($F$21-$F$22))*(A204-$F$22))+$G$22,$G$21)))),0)))))))," ")</f>
        <v/>
      </c>
      <c r="C204" s="4">
        <f>IF(A204&lt;&gt;" ",IF(OR($B204="Missing data",$B204="Raw mark &gt; max",$B204="Raw mark &lt; 0",$B204="See column K"),"N/A",IF($B204="","",IF($B204=0,"U",IF(AND($B204&lt;=$G$20,$B204&gt;=$G$22),$E$22,IF(AND($B204&lt;$G$22,$B204&gt;=$G$23),$E$23,IF(AND($B204&lt;$G$23,$B204&gt;=$G$24),$E$24,IF(AND($B204&lt;$G$24),"U",0)))))))," ")</f>
        <v/>
      </c>
      <c r="D204" s="1" t="n"/>
      <c r="E204" s="1" t="n"/>
      <c r="F204" s="1" t="n"/>
      <c r="G204" s="1" t="n"/>
    </row>
    <row r="205">
      <c r="A205" s="4">
        <f>IF(A204=" "," ",IF(A204-1&lt;0," ",A204-1))</f>
        <v/>
      </c>
      <c r="B205" s="4">
        <f>IF(A205&lt;&gt;" ",IF(AND(OR($F$20="",$F$22="",$F$23="",$F$24=""),$A205&lt;&gt;""),"Missing data",IF($A205&gt;$F$20,"Raw mark &gt; max",IF(A205="","",IF(A205&lt;0,"Raw mark &lt; 0",IF(AND(OR($H$22&lt;&gt;"",$H$23&lt;&gt;"",$H$24&lt;&gt;""),$A205&lt;&gt;""),"See column K",IF(A205=0,0,ROUND(IF(AND(A205&gt;0,A205&lt;=$F$24),A205*($G$24/$F$24),IF(AND(A205&gt;$F$24,A205&lt;=$F$23),((($G$23-$G$24)/($F$23-$F$24))*(A205-$F$24))+$G$24,IF(AND(A205&gt;$F$23,A205&lt;=$F$22),((($G$22-$G$23)/($F$22-$F$23))*(A205-$F$23))+$G$23,IF(AND(A205&gt;$F$22,A205&lt;=$F$21),((($G$21-$G$22)/($F$21-$F$22))*(A205-$F$22))+$G$22,$G$21)))),0)))))))," ")</f>
        <v/>
      </c>
      <c r="C205" s="4">
        <f>IF(A205&lt;&gt;" ",IF(OR($B205="Missing data",$B205="Raw mark &gt; max",$B205="Raw mark &lt; 0",$B205="See column K"),"N/A",IF($B205="","",IF($B205=0,"U",IF(AND($B205&lt;=$G$20,$B205&gt;=$G$22),$E$22,IF(AND($B205&lt;$G$22,$B205&gt;=$G$23),$E$23,IF(AND($B205&lt;$G$23,$B205&gt;=$G$24),$E$24,IF(AND($B205&lt;$G$24),"U",0)))))))," ")</f>
        <v/>
      </c>
      <c r="D205" s="1" t="n"/>
      <c r="E205" s="1" t="n"/>
      <c r="F205" s="1" t="n"/>
      <c r="G205" s="1" t="n"/>
    </row>
    <row r="206">
      <c r="A206" s="4">
        <f>IF(A205=" "," ",IF(A205-1&lt;0," ",A205-1))</f>
        <v/>
      </c>
      <c r="B206" s="4">
        <f>IF(A206&lt;&gt;" ",IF(AND(OR($F$20="",$F$22="",$F$23="",$F$24=""),$A206&lt;&gt;""),"Missing data",IF($A206&gt;$F$20,"Raw mark &gt; max",IF(A206="","",IF(A206&lt;0,"Raw mark &lt; 0",IF(AND(OR($H$22&lt;&gt;"",$H$23&lt;&gt;"",$H$24&lt;&gt;""),$A206&lt;&gt;""),"See column K",IF(A206=0,0,ROUND(IF(AND(A206&gt;0,A206&lt;=$F$24),A206*($G$24/$F$24),IF(AND(A206&gt;$F$24,A206&lt;=$F$23),((($G$23-$G$24)/($F$23-$F$24))*(A206-$F$24))+$G$24,IF(AND(A206&gt;$F$23,A206&lt;=$F$22),((($G$22-$G$23)/($F$22-$F$23))*(A206-$F$23))+$G$23,IF(AND(A206&gt;$F$22,A206&lt;=$F$21),((($G$21-$G$22)/($F$21-$F$22))*(A206-$F$22))+$G$22,$G$21)))),0)))))))," ")</f>
        <v/>
      </c>
      <c r="C206" s="4">
        <f>IF(A206&lt;&gt;" ",IF(OR($B206="Missing data",$B206="Raw mark &gt; max",$B206="Raw mark &lt; 0",$B206="See column K"),"N/A",IF($B206="","",IF($B206=0,"U",IF(AND($B206&lt;=$G$20,$B206&gt;=$G$22),$E$22,IF(AND($B206&lt;$G$22,$B206&gt;=$G$23),$E$23,IF(AND($B206&lt;$G$23,$B206&gt;=$G$24),$E$24,IF(AND($B206&lt;$G$24),"U",0)))))))," ")</f>
        <v/>
      </c>
      <c r="D206" s="1" t="n"/>
      <c r="E206" s="1" t="n"/>
      <c r="F206" s="1" t="n"/>
      <c r="G206" s="1" t="n"/>
    </row>
    <row r="207">
      <c r="A207" s="4">
        <f>IF(A206=" "," ",IF(A206-1&lt;0," ",A206-1))</f>
        <v/>
      </c>
      <c r="B207" s="4">
        <f>IF(A207&lt;&gt;" ",IF(AND(OR($F$20="",$F$22="",$F$23="",$F$24=""),$A207&lt;&gt;""),"Missing data",IF($A207&gt;$F$20,"Raw mark &gt; max",IF(A207="","",IF(A207&lt;0,"Raw mark &lt; 0",IF(AND(OR($H$22&lt;&gt;"",$H$23&lt;&gt;"",$H$24&lt;&gt;""),$A207&lt;&gt;""),"See column K",IF(A207=0,0,ROUND(IF(AND(A207&gt;0,A207&lt;=$F$24),A207*($G$24/$F$24),IF(AND(A207&gt;$F$24,A207&lt;=$F$23),((($G$23-$G$24)/($F$23-$F$24))*(A207-$F$24))+$G$24,IF(AND(A207&gt;$F$23,A207&lt;=$F$22),((($G$22-$G$23)/($F$22-$F$23))*(A207-$F$23))+$G$23,IF(AND(A207&gt;$F$22,A207&lt;=$F$21),((($G$21-$G$22)/($F$21-$F$22))*(A207-$F$22))+$G$22,$G$21)))),0)))))))," ")</f>
        <v/>
      </c>
      <c r="C207" s="4">
        <f>IF(A207&lt;&gt;" ",IF(OR($B207="Missing data",$B207="Raw mark &gt; max",$B207="Raw mark &lt; 0",$B207="See column K"),"N/A",IF($B207="","",IF($B207=0,"U",IF(AND($B207&lt;=$G$20,$B207&gt;=$G$22),$E$22,IF(AND($B207&lt;$G$22,$B207&gt;=$G$23),$E$23,IF(AND($B207&lt;$G$23,$B207&gt;=$G$24),$E$24,IF(AND($B207&lt;$G$24),"U",0)))))))," ")</f>
        <v/>
      </c>
      <c r="D207" s="1" t="n"/>
      <c r="E207" s="1" t="n"/>
      <c r="F207" s="1" t="n"/>
      <c r="G207" s="1" t="n"/>
    </row>
    <row r="208">
      <c r="A208" s="4">
        <f>IF(A207=" "," ",IF(A207-1&lt;0," ",A207-1))</f>
        <v/>
      </c>
      <c r="B208" s="4">
        <f>IF(A208&lt;&gt;" ",IF(AND(OR($F$20="",$F$22="",$F$23="",$F$24=""),$A208&lt;&gt;""),"Missing data",IF($A208&gt;$F$20,"Raw mark &gt; max",IF(A208="","",IF(A208&lt;0,"Raw mark &lt; 0",IF(AND(OR($H$22&lt;&gt;"",$H$23&lt;&gt;"",$H$24&lt;&gt;""),$A208&lt;&gt;""),"See column K",IF(A208=0,0,ROUND(IF(AND(A208&gt;0,A208&lt;=$F$24),A208*($G$24/$F$24),IF(AND(A208&gt;$F$24,A208&lt;=$F$23),((($G$23-$G$24)/($F$23-$F$24))*(A208-$F$24))+$G$24,IF(AND(A208&gt;$F$23,A208&lt;=$F$22),((($G$22-$G$23)/($F$22-$F$23))*(A208-$F$23))+$G$23,IF(AND(A208&gt;$F$22,A208&lt;=$F$21),((($G$21-$G$22)/($F$21-$F$22))*(A208-$F$22))+$G$22,$G$21)))),0)))))))," ")</f>
        <v/>
      </c>
      <c r="C208" s="4">
        <f>IF(A208&lt;&gt;" ",IF(OR($B208="Missing data",$B208="Raw mark &gt; max",$B208="Raw mark &lt; 0",$B208="See column K"),"N/A",IF($B208="","",IF($B208=0,"U",IF(AND($B208&lt;=$G$20,$B208&gt;=$G$22),$E$22,IF(AND($B208&lt;$G$22,$B208&gt;=$G$23),$E$23,IF(AND($B208&lt;$G$23,$B208&gt;=$G$24),$E$24,IF(AND($B208&lt;$G$24),"U",0)))))))," ")</f>
        <v/>
      </c>
      <c r="D208" s="1" t="n"/>
      <c r="E208" s="1" t="n"/>
      <c r="F208" s="1" t="n"/>
      <c r="G208" s="1" t="n"/>
    </row>
    <row r="209">
      <c r="A209" s="4">
        <f>IF(A208=" "," ",IF(A208-1&lt;0," ",A208-1))</f>
        <v/>
      </c>
      <c r="B209" s="4">
        <f>IF(A209&lt;&gt;" ",IF(AND(OR($F$20="",$F$22="",$F$23="",$F$24=""),$A209&lt;&gt;""),"Missing data",IF($A209&gt;$F$20,"Raw mark &gt; max",IF(A209="","",IF(A209&lt;0,"Raw mark &lt; 0",IF(AND(OR($H$22&lt;&gt;"",$H$23&lt;&gt;"",$H$24&lt;&gt;""),$A209&lt;&gt;""),"See column K",IF(A209=0,0,ROUND(IF(AND(A209&gt;0,A209&lt;=$F$24),A209*($G$24/$F$24),IF(AND(A209&gt;$F$24,A209&lt;=$F$23),((($G$23-$G$24)/($F$23-$F$24))*(A209-$F$24))+$G$24,IF(AND(A209&gt;$F$23,A209&lt;=$F$22),((($G$22-$G$23)/($F$22-$F$23))*(A209-$F$23))+$G$23,IF(AND(A209&gt;$F$22,A209&lt;=$F$21),((($G$21-$G$22)/($F$21-$F$22))*(A209-$F$22))+$G$22,$G$21)))),0)))))))," ")</f>
        <v/>
      </c>
      <c r="C209" s="4">
        <f>IF(A209&lt;&gt;" ",IF(OR($B209="Missing data",$B209="Raw mark &gt; max",$B209="Raw mark &lt; 0",$B209="See column K"),"N/A",IF($B209="","",IF($B209=0,"U",IF(AND($B209&lt;=$G$20,$B209&gt;=$G$22),$E$22,IF(AND($B209&lt;$G$22,$B209&gt;=$G$23),$E$23,IF(AND($B209&lt;$G$23,$B209&gt;=$G$24),$E$24,IF(AND($B209&lt;$G$24),"U",0)))))))," ")</f>
        <v/>
      </c>
      <c r="D209" s="1" t="n"/>
      <c r="E209" s="1" t="n"/>
      <c r="F209" s="1" t="n"/>
      <c r="G209" s="1" t="n"/>
    </row>
    <row r="210">
      <c r="A210" s="4">
        <f>IF(A209=" "," ",IF(A209-1&lt;0," ",A209-1))</f>
        <v/>
      </c>
      <c r="B210" s="4">
        <f>IF(A210&lt;&gt;" ",IF(AND(OR($F$20="",$F$22="",$F$23="",$F$24=""),$A210&lt;&gt;""),"Missing data",IF($A210&gt;$F$20,"Raw mark &gt; max",IF(A210="","",IF(A210&lt;0,"Raw mark &lt; 0",IF(AND(OR($H$22&lt;&gt;"",$H$23&lt;&gt;"",$H$24&lt;&gt;""),$A210&lt;&gt;""),"See column K",IF(A210=0,0,ROUND(IF(AND(A210&gt;0,A210&lt;=$F$24),A210*($G$24/$F$24),IF(AND(A210&gt;$F$24,A210&lt;=$F$23),((($G$23-$G$24)/($F$23-$F$24))*(A210-$F$24))+$G$24,IF(AND(A210&gt;$F$23,A210&lt;=$F$22),((($G$22-$G$23)/($F$22-$F$23))*(A210-$F$23))+$G$23,IF(AND(A210&gt;$F$22,A210&lt;=$F$21),((($G$21-$G$22)/($F$21-$F$22))*(A210-$F$22))+$G$22,$G$21)))),0)))))))," ")</f>
        <v/>
      </c>
      <c r="C210" s="4">
        <f>IF(A210&lt;&gt;" ",IF(OR($B210="Missing data",$B210="Raw mark &gt; max",$B210="Raw mark &lt; 0",$B210="See column K"),"N/A",IF($B210="","",IF($B210=0,"U",IF(AND($B210&lt;=$G$20,$B210&gt;=$G$22),$E$22,IF(AND($B210&lt;$G$22,$B210&gt;=$G$23),$E$23,IF(AND($B210&lt;$G$23,$B210&gt;=$G$24),$E$24,IF(AND($B210&lt;$G$24),"U",0)))))))," ")</f>
        <v/>
      </c>
      <c r="D210" s="1" t="n"/>
      <c r="E210" s="1" t="n"/>
      <c r="F210" s="1" t="n"/>
      <c r="G210" s="1" t="n"/>
    </row>
    <row r="211">
      <c r="A211" s="4">
        <f>IF(A210=" "," ",IF(A210-1&lt;0," ",A210-1))</f>
        <v/>
      </c>
      <c r="B211" s="4">
        <f>IF(A211&lt;&gt;" ",IF(AND(OR($F$20="",$F$22="",$F$23="",$F$24=""),$A211&lt;&gt;""),"Missing data",IF($A211&gt;$F$20,"Raw mark &gt; max",IF(A211="","",IF(A211&lt;0,"Raw mark &lt; 0",IF(AND(OR($H$22&lt;&gt;"",$H$23&lt;&gt;"",$H$24&lt;&gt;""),$A211&lt;&gt;""),"See column K",IF(A211=0,0,ROUND(IF(AND(A211&gt;0,A211&lt;=$F$24),A211*($G$24/$F$24),IF(AND(A211&gt;$F$24,A211&lt;=$F$23),((($G$23-$G$24)/($F$23-$F$24))*(A211-$F$24))+$G$24,IF(AND(A211&gt;$F$23,A211&lt;=$F$22),((($G$22-$G$23)/($F$22-$F$23))*(A211-$F$23))+$G$23,IF(AND(A211&gt;$F$22,A211&lt;=$F$21),((($G$21-$G$22)/($F$21-$F$22))*(A211-$F$22))+$G$22,$G$21)))),0)))))))," ")</f>
        <v/>
      </c>
      <c r="C211" s="4">
        <f>IF(A211&lt;&gt;" ",IF(OR($B211="Missing data",$B211="Raw mark &gt; max",$B211="Raw mark &lt; 0",$B211="See column K"),"N/A",IF($B211="","",IF($B211=0,"U",IF(AND($B211&lt;=$G$20,$B211&gt;=$G$22),$E$22,IF(AND($B211&lt;$G$22,$B211&gt;=$G$23),$E$23,IF(AND($B211&lt;$G$23,$B211&gt;=$G$24),$E$24,IF(AND($B211&lt;$G$24),"U",0)))))))," ")</f>
        <v/>
      </c>
      <c r="D211" s="1" t="n"/>
      <c r="E211" s="1" t="n"/>
      <c r="F211" s="1" t="n"/>
      <c r="G211" s="1" t="n"/>
    </row>
    <row r="212">
      <c r="A212" s="4">
        <f>IF(A211=" "," ",IF(A211-1&lt;0," ",A211-1))</f>
        <v/>
      </c>
      <c r="B212" s="4">
        <f>IF(A212&lt;&gt;" ",IF(AND(OR($F$20="",$F$22="",$F$23="",$F$24=""),$A212&lt;&gt;""),"Missing data",IF($A212&gt;$F$20,"Raw mark &gt; max",IF(A212="","",IF(A212&lt;0,"Raw mark &lt; 0",IF(AND(OR($H$22&lt;&gt;"",$H$23&lt;&gt;"",$H$24&lt;&gt;""),$A212&lt;&gt;""),"See column K",IF(A212=0,0,ROUND(IF(AND(A212&gt;0,A212&lt;=$F$24),A212*($G$24/$F$24),IF(AND(A212&gt;$F$24,A212&lt;=$F$23),((($G$23-$G$24)/($F$23-$F$24))*(A212-$F$24))+$G$24,IF(AND(A212&gt;$F$23,A212&lt;=$F$22),((($G$22-$G$23)/($F$22-$F$23))*(A212-$F$23))+$G$23,IF(AND(A212&gt;$F$22,A212&lt;=$F$21),((($G$21-$G$22)/($F$21-$F$22))*(A212-$F$22))+$G$22,$G$21)))),0)))))))," ")</f>
        <v/>
      </c>
      <c r="C212" s="4">
        <f>IF(A212&lt;&gt;" ",IF(OR($B212="Missing data",$B212="Raw mark &gt; max",$B212="Raw mark &lt; 0",$B212="See column K"),"N/A",IF($B212="","",IF($B212=0,"U",IF(AND($B212&lt;=$G$20,$B212&gt;=$G$22),$E$22,IF(AND($B212&lt;$G$22,$B212&gt;=$G$23),$E$23,IF(AND($B212&lt;$G$23,$B212&gt;=$G$24),$E$24,IF(AND($B212&lt;$G$24),"U",0)))))))," ")</f>
        <v/>
      </c>
      <c r="D212" s="1" t="n"/>
      <c r="E212" s="1" t="n"/>
      <c r="F212" s="1" t="n"/>
      <c r="G212" s="1" t="n"/>
    </row>
    <row r="213">
      <c r="A213" s="4">
        <f>IF(A212=" "," ",IF(A212-1&lt;0," ",A212-1))</f>
        <v/>
      </c>
      <c r="B213" s="4">
        <f>IF(A213&lt;&gt;" ",IF(AND(OR($F$20="",$F$22="",$F$23="",$F$24=""),$A213&lt;&gt;""),"Missing data",IF($A213&gt;$F$20,"Raw mark &gt; max",IF(A213="","",IF(A213&lt;0,"Raw mark &lt; 0",IF(AND(OR($H$22&lt;&gt;"",$H$23&lt;&gt;"",$H$24&lt;&gt;""),$A213&lt;&gt;""),"See column K",IF(A213=0,0,ROUND(IF(AND(A213&gt;0,A213&lt;=$F$24),A213*($G$24/$F$24),IF(AND(A213&gt;$F$24,A213&lt;=$F$23),((($G$23-$G$24)/($F$23-$F$24))*(A213-$F$24))+$G$24,IF(AND(A213&gt;$F$23,A213&lt;=$F$22),((($G$22-$G$23)/($F$22-$F$23))*(A213-$F$23))+$G$23,IF(AND(A213&gt;$F$22,A213&lt;=$F$21),((($G$21-$G$22)/($F$21-$F$22))*(A213-$F$22))+$G$22,$G$21)))),0)))))))," ")</f>
        <v/>
      </c>
      <c r="C213" s="4">
        <f>IF(A213&lt;&gt;" ",IF(OR($B213="Missing data",$B213="Raw mark &gt; max",$B213="Raw mark &lt; 0",$B213="See column K"),"N/A",IF($B213="","",IF($B213=0,"U",IF(AND($B213&lt;=$G$20,$B213&gt;=$G$22),$E$22,IF(AND($B213&lt;$G$22,$B213&gt;=$G$23),$E$23,IF(AND($B213&lt;$G$23,$B213&gt;=$G$24),$E$24,IF(AND($B213&lt;$G$24),"U",0)))))))," ")</f>
        <v/>
      </c>
      <c r="D213" s="1" t="n"/>
      <c r="E213" s="1" t="n"/>
      <c r="F213" s="1" t="n"/>
      <c r="G213" s="1" t="n"/>
    </row>
    <row r="214">
      <c r="A214" s="4">
        <f>IF(A213=" "," ",IF(A213-1&lt;0," ",A213-1))</f>
        <v/>
      </c>
      <c r="B214" s="4">
        <f>IF(A214&lt;&gt;" ",IF(AND(OR($F$20="",$F$22="",$F$23="",$F$24=""),$A214&lt;&gt;""),"Missing data",IF($A214&gt;$F$20,"Raw mark &gt; max",IF(A214="","",IF(A214&lt;0,"Raw mark &lt; 0",IF(AND(OR($H$22&lt;&gt;"",$H$23&lt;&gt;"",$H$24&lt;&gt;""),$A214&lt;&gt;""),"See column K",IF(A214=0,0,ROUND(IF(AND(A214&gt;0,A214&lt;=$F$24),A214*($G$24/$F$24),IF(AND(A214&gt;$F$24,A214&lt;=$F$23),((($G$23-$G$24)/($F$23-$F$24))*(A214-$F$24))+$G$24,IF(AND(A214&gt;$F$23,A214&lt;=$F$22),((($G$22-$G$23)/($F$22-$F$23))*(A214-$F$23))+$G$23,IF(AND(A214&gt;$F$22,A214&lt;=$F$21),((($G$21-$G$22)/($F$21-$F$22))*(A214-$F$22))+$G$22,$G$21)))),0)))))))," ")</f>
        <v/>
      </c>
      <c r="C214" s="4">
        <f>IF(A214&lt;&gt;" ",IF(OR($B214="Missing data",$B214="Raw mark &gt; max",$B214="Raw mark &lt; 0",$B214="See column K"),"N/A",IF($B214="","",IF($B214=0,"U",IF(AND($B214&lt;=$G$20,$B214&gt;=$G$22),$E$22,IF(AND($B214&lt;$G$22,$B214&gt;=$G$23),$E$23,IF(AND($B214&lt;$G$23,$B214&gt;=$G$24),$E$24,IF(AND($B214&lt;$G$24),"U",0)))))))," ")</f>
        <v/>
      </c>
      <c r="D214" s="1" t="n"/>
      <c r="E214" s="1" t="n"/>
      <c r="F214" s="1" t="n"/>
      <c r="G214" s="1" t="n"/>
    </row>
    <row r="215">
      <c r="A215" s="4">
        <f>IF(A214=" "," ",IF(A214-1&lt;0," ",A214-1))</f>
        <v/>
      </c>
      <c r="B215" s="4">
        <f>IF(A215&lt;&gt;" ",IF(AND(OR($F$20="",$F$22="",$F$23="",$F$24=""),$A215&lt;&gt;""),"Missing data",IF($A215&gt;$F$20,"Raw mark &gt; max",IF(A215="","",IF(A215&lt;0,"Raw mark &lt; 0",IF(AND(OR($H$22&lt;&gt;"",$H$23&lt;&gt;"",$H$24&lt;&gt;""),$A215&lt;&gt;""),"See column K",IF(A215=0,0,ROUND(IF(AND(A215&gt;0,A215&lt;=$F$24),A215*($G$24/$F$24),IF(AND(A215&gt;$F$24,A215&lt;=$F$23),((($G$23-$G$24)/($F$23-$F$24))*(A215-$F$24))+$G$24,IF(AND(A215&gt;$F$23,A215&lt;=$F$22),((($G$22-$G$23)/($F$22-$F$23))*(A215-$F$23))+$G$23,IF(AND(A215&gt;$F$22,A215&lt;=$F$21),((($G$21-$G$22)/($F$21-$F$22))*(A215-$F$22))+$G$22,$G$21)))),0)))))))," ")</f>
        <v/>
      </c>
      <c r="C215" s="4">
        <f>IF(A215&lt;&gt;" ",IF(OR($B215="Missing data",$B215="Raw mark &gt; max",$B215="Raw mark &lt; 0",$B215="See column K"),"N/A",IF($B215="","",IF($B215=0,"U",IF(AND($B215&lt;=$G$20,$B215&gt;=$G$22),$E$22,IF(AND($B215&lt;$G$22,$B215&gt;=$G$23),$E$23,IF(AND($B215&lt;$G$23,$B215&gt;=$G$24),$E$24,IF(AND($B215&lt;$G$24),"U",0)))))))," ")</f>
        <v/>
      </c>
      <c r="D215" s="1" t="n"/>
      <c r="E215" s="1" t="n"/>
      <c r="F215" s="1" t="n"/>
      <c r="G215" s="1" t="n"/>
    </row>
    <row r="216">
      <c r="A216" s="4">
        <f>IF(A215=" "," ",IF(A215-1&lt;0," ",A215-1))</f>
        <v/>
      </c>
      <c r="B216" s="4">
        <f>IF(A216&lt;&gt;" ",IF(AND(OR($F$20="",$F$22="",$F$23="",$F$24=""),$A216&lt;&gt;""),"Missing data",IF($A216&gt;$F$20,"Raw mark &gt; max",IF(A216="","",IF(A216&lt;0,"Raw mark &lt; 0",IF(AND(OR($H$22&lt;&gt;"",$H$23&lt;&gt;"",$H$24&lt;&gt;""),$A216&lt;&gt;""),"See column K",IF(A216=0,0,ROUND(IF(AND(A216&gt;0,A216&lt;=$F$24),A216*($G$24/$F$24),IF(AND(A216&gt;$F$24,A216&lt;=$F$23),((($G$23-$G$24)/($F$23-$F$24))*(A216-$F$24))+$G$24,IF(AND(A216&gt;$F$23,A216&lt;=$F$22),((($G$22-$G$23)/($F$22-$F$23))*(A216-$F$23))+$G$23,IF(AND(A216&gt;$F$22,A216&lt;=$F$21),((($G$21-$G$22)/($F$21-$F$22))*(A216-$F$22))+$G$22,$G$21)))),0)))))))," ")</f>
        <v/>
      </c>
      <c r="C216" s="4">
        <f>IF(A216&lt;&gt;" ",IF(OR($B216="Missing data",$B216="Raw mark &gt; max",$B216="Raw mark &lt; 0",$B216="See column K"),"N/A",IF($B216="","",IF($B216=0,"U",IF(AND($B216&lt;=$G$20,$B216&gt;=$G$22),$E$22,IF(AND($B216&lt;$G$22,$B216&gt;=$G$23),$E$23,IF(AND($B216&lt;$G$23,$B216&gt;=$G$24),$E$24,IF(AND($B216&lt;$G$24),"U",0)))))))," ")</f>
        <v/>
      </c>
      <c r="D216" s="1" t="n"/>
      <c r="E216" s="1" t="n"/>
      <c r="F216" s="1" t="n"/>
      <c r="G216" s="1" t="n"/>
    </row>
    <row r="217">
      <c r="D217" s="1" t="n"/>
      <c r="E217" s="1" t="n"/>
      <c r="F217" s="1" t="n"/>
      <c r="G217" s="1" t="n"/>
    </row>
    <row r="218">
      <c r="D218" s="1" t="n"/>
      <c r="E218" s="1" t="n"/>
      <c r="F218" s="1" t="n"/>
      <c r="G218" s="1" t="n"/>
    </row>
    <row r="219">
      <c r="D219" s="1" t="n"/>
      <c r="E219" s="1" t="n"/>
      <c r="F219" s="1" t="n"/>
      <c r="G219" s="1" t="n"/>
    </row>
  </sheetData>
  <mergeCells count="1">
    <mergeCell ref="A7:D7"/>
  </mergeCells>
  <conditionalFormatting sqref="B16:B216">
    <cfRule type="containsText" priority="2" operator="containsText" dxfId="0" text="See">
      <formula>NOT(ISERROR(SEARCH("See",B16)))</formula>
    </cfRule>
    <cfRule type="containsText" priority="3" operator="containsText" dxfId="0" text="Missing data">
      <formula>NOT(ISERROR(SEARCH("Missing data",B16)))</formula>
    </cfRule>
    <cfRule type="containsText" priority="4" operator="containsText" dxfId="0" text="mark">
      <formula>NOT(ISERROR(SEARCH("mark",B16)))</formula>
    </cfRule>
  </conditionalFormatting>
  <conditionalFormatting sqref="C16:C216">
    <cfRule type="containsText" priority="1" operator="containsText" dxfId="0" text="N/A">
      <formula>NOT(ISERROR(SEARCH("N/A",C16)))</formula>
    </cfRule>
  </conditionalFormatting>
  <pageMargins left="0.7" right="0.7" top="0.75" bottom="0.75" header="0.3" footer="0.3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I115"/>
  <sheetViews>
    <sheetView topLeftCell="A70" zoomScaleNormal="100" workbookViewId="0">
      <selection activeCell="I14" sqref="I14"/>
    </sheetView>
  </sheetViews>
  <sheetFormatPr baseColWidth="8" defaultColWidth="8.85546875" defaultRowHeight="15"/>
  <cols>
    <col width="23.28515625" customWidth="1" min="1" max="1"/>
    <col width="16.85546875" customWidth="1" min="2" max="3"/>
    <col width="23.28515625" customWidth="1" min="5" max="5"/>
    <col width="16.85546875" customWidth="1" min="6" max="7"/>
  </cols>
  <sheetData>
    <row r="1">
      <c r="A1" s="9" t="n"/>
    </row>
    <row r="2">
      <c r="A2" s="9" t="n"/>
    </row>
    <row r="5">
      <c r="F5" s="20" t="n"/>
      <c r="G5" s="20" t="n"/>
      <c r="H5" s="20" t="n"/>
    </row>
    <row r="6">
      <c r="F6" s="20" t="n"/>
      <c r="G6" s="20" t="n"/>
      <c r="H6" s="20" t="n"/>
    </row>
    <row r="7" ht="18.75" customHeight="1">
      <c r="A7" s="25" t="inlineStr">
        <is>
          <t>Applied General unit:  convert Raw Marks to UMS Marks</t>
        </is>
      </c>
      <c r="F7" s="20" t="n"/>
      <c r="G7" s="20" t="n"/>
      <c r="H7" s="20" t="n"/>
    </row>
    <row r="8">
      <c r="F8" s="20" t="n"/>
      <c r="G8" s="20" t="n"/>
      <c r="H8" s="20" t="n"/>
    </row>
    <row r="9">
      <c r="A9" s="21" t="inlineStr">
        <is>
          <t>Instructions:</t>
        </is>
      </c>
    </row>
    <row r="10">
      <c r="A10" s="20" t="inlineStr">
        <is>
          <t>1.  Locate the required unit level grade boundary table in the grade boundaries worksheet</t>
        </is>
      </c>
    </row>
    <row r="11">
      <c r="A11" s="20" t="inlineStr">
        <is>
          <t>2.  Copy and paste the entire yellow highlighted section into the yellow section of the Raw-to-UMS conversions worksheet</t>
        </is>
      </c>
    </row>
    <row r="12">
      <c r="A12" s="20" t="inlineStr">
        <is>
          <t>3.  The Raw Mark, UMS Mark and Grade columns below will be updated accordingly</t>
        </is>
      </c>
    </row>
    <row r="14">
      <c r="A14" s="12" t="inlineStr">
        <is>
          <t>Exam series: January 2022</t>
        </is>
      </c>
      <c r="B14" s="13" t="n"/>
      <c r="C14" s="13" t="n"/>
      <c r="E14" s="12" t="inlineStr">
        <is>
          <t>Exam series: January 2022</t>
        </is>
      </c>
      <c r="F14" s="13" t="n"/>
      <c r="G14" s="13" t="n"/>
      <c r="I14" t="inlineStr">
        <is>
          <t>Copyright © AQA and its licensors. All rights reserved.</t>
        </is>
      </c>
    </row>
    <row r="15">
      <c r="A15" s="12" t="inlineStr">
        <is>
          <t>Unit code:  ABS1</t>
        </is>
      </c>
      <c r="B15" s="13" t="n"/>
      <c r="C15" s="13" t="n"/>
      <c r="E15" s="12" t="inlineStr">
        <is>
          <t>Unit code:  ASC1</t>
        </is>
      </c>
      <c r="F15" s="13" t="n"/>
      <c r="G15" s="13" t="n"/>
      <c r="I15" t="inlineStr">
        <is>
          <t xml:space="preserve">AQA Education (AQA) is a registered charity (number 1073334) and a </t>
        </is>
      </c>
    </row>
    <row r="16">
      <c r="A16" s="12" t="inlineStr">
        <is>
          <t>Unit title:  Applied Business Unit 1</t>
        </is>
      </c>
      <c r="B16" s="13" t="n"/>
      <c r="C16" s="13" t="n"/>
      <c r="E16" s="12" t="inlineStr">
        <is>
          <t>Unit title:  Applied Science Unit 1</t>
        </is>
      </c>
      <c r="F16" s="13" t="n"/>
      <c r="G16" s="13" t="n"/>
      <c r="I16" s="22" t="inlineStr">
        <is>
          <t xml:space="preserve">company limited by guarantee registered in England and Wales </t>
        </is>
      </c>
    </row>
    <row r="17">
      <c r="A17" s="14" t="n"/>
      <c r="B17" s="14" t="n"/>
      <c r="C17" s="14" t="n"/>
      <c r="E17" s="14" t="n"/>
      <c r="F17" s="14" t="n"/>
      <c r="G17" s="14" t="n"/>
      <c r="I17" s="22" t="inlineStr">
        <is>
          <t>(number 3644723). Our registered address is AQA, Devas Street,</t>
        </is>
      </c>
    </row>
    <row r="18">
      <c r="A18" s="15" t="inlineStr">
        <is>
          <t>Grade</t>
        </is>
      </c>
      <c r="B18" s="15" t="inlineStr">
        <is>
          <t>Raw mark</t>
        </is>
      </c>
      <c r="C18" s="15" t="inlineStr">
        <is>
          <t>UMS mark</t>
        </is>
      </c>
      <c r="E18" s="15" t="inlineStr">
        <is>
          <t>Grade</t>
        </is>
      </c>
      <c r="F18" s="15" t="inlineStr">
        <is>
          <t>Raw mark</t>
        </is>
      </c>
      <c r="G18" s="15" t="inlineStr">
        <is>
          <t>UMS mark</t>
        </is>
      </c>
      <c r="I18" s="22" t="inlineStr">
        <is>
          <t>Manchester M15 6EX.</t>
        </is>
      </c>
    </row>
    <row r="19">
      <c r="A19" s="16" t="inlineStr">
        <is>
          <t>Maximum mark</t>
        </is>
      </c>
      <c r="B19" s="16" t="n">
        <v>60</v>
      </c>
      <c r="C19" s="16" t="n">
        <v>100</v>
      </c>
      <c r="E19" s="16" t="inlineStr">
        <is>
          <t>Maximum mark</t>
        </is>
      </c>
      <c r="F19" s="16" t="n">
        <v>60</v>
      </c>
      <c r="G19" s="16" t="n">
        <v>100</v>
      </c>
    </row>
    <row r="20">
      <c r="A20" s="16" t="inlineStr">
        <is>
          <t>Cap</t>
        </is>
      </c>
      <c r="B20" s="16" t="n">
        <v>56</v>
      </c>
      <c r="C20" s="16" t="n">
        <v>100</v>
      </c>
      <c r="E20" s="16" t="inlineStr">
        <is>
          <t>Cap</t>
        </is>
      </c>
      <c r="F20" s="16" t="n">
        <v>46</v>
      </c>
      <c r="G20" s="16" t="n">
        <v>100</v>
      </c>
    </row>
    <row r="21">
      <c r="A21" s="17" t="inlineStr">
        <is>
          <t>Distinction</t>
        </is>
      </c>
      <c r="B21" s="17" t="n">
        <v>45</v>
      </c>
      <c r="C21" s="17" t="n">
        <v>80</v>
      </c>
      <c r="E21" s="17" t="inlineStr">
        <is>
          <t>Distinction</t>
        </is>
      </c>
      <c r="F21" s="17" t="n">
        <v>38</v>
      </c>
      <c r="G21" s="17" t="n">
        <v>80</v>
      </c>
    </row>
    <row r="22">
      <c r="A22" s="17" t="inlineStr">
        <is>
          <t>Merit</t>
        </is>
      </c>
      <c r="B22" s="17" t="n">
        <v>34</v>
      </c>
      <c r="C22" s="17" t="n">
        <v>60</v>
      </c>
      <c r="E22" s="17" t="inlineStr">
        <is>
          <t>Merit</t>
        </is>
      </c>
      <c r="F22" s="17" t="n">
        <v>30</v>
      </c>
      <c r="G22" s="17" t="n">
        <v>60</v>
      </c>
    </row>
    <row r="23">
      <c r="A23" s="17" t="inlineStr">
        <is>
          <t>Pass</t>
        </is>
      </c>
      <c r="B23" s="17" t="n">
        <v>24</v>
      </c>
      <c r="C23" s="17" t="n">
        <v>40</v>
      </c>
      <c r="E23" s="17" t="inlineStr">
        <is>
          <t>Pass</t>
        </is>
      </c>
      <c r="F23" s="17" t="n">
        <v>22</v>
      </c>
      <c r="G23" s="17" t="n">
        <v>40</v>
      </c>
    </row>
    <row r="24">
      <c r="A24" s="17" t="inlineStr">
        <is>
          <t>U</t>
        </is>
      </c>
      <c r="B24" s="17" t="n">
        <v>0</v>
      </c>
      <c r="C24" s="17" t="n">
        <v>0</v>
      </c>
      <c r="E24" s="17" t="inlineStr">
        <is>
          <t>U</t>
        </is>
      </c>
      <c r="F24" s="17" t="n">
        <v>0</v>
      </c>
      <c r="G24" s="17" t="n">
        <v>0</v>
      </c>
    </row>
    <row r="27">
      <c r="A27" s="12" t="inlineStr">
        <is>
          <t>Exam series: January 2022</t>
        </is>
      </c>
      <c r="B27" s="13" t="n"/>
      <c r="C27" s="13" t="n"/>
      <c r="E27" s="12" t="inlineStr">
        <is>
          <t>Exam series: January 2022</t>
        </is>
      </c>
      <c r="F27" s="13" t="n"/>
      <c r="G27" s="13" t="n"/>
    </row>
    <row r="28">
      <c r="A28" s="12" t="inlineStr">
        <is>
          <t>Unit code:  ABS2</t>
        </is>
      </c>
      <c r="B28" s="13" t="n"/>
      <c r="C28" s="13" t="n"/>
      <c r="E28" s="12" t="inlineStr">
        <is>
          <t>Unit code:  ASC2</t>
        </is>
      </c>
      <c r="F28" s="13" t="n"/>
      <c r="G28" s="13" t="n"/>
    </row>
    <row r="29">
      <c r="A29" s="12" t="inlineStr">
        <is>
          <t xml:space="preserve">Unit title:  Applied Business Unit 2 </t>
        </is>
      </c>
      <c r="B29" s="13" t="n"/>
      <c r="C29" s="13" t="n"/>
      <c r="E29" s="12" t="inlineStr">
        <is>
          <t>Unit title:  Applied Science Unit 2</t>
        </is>
      </c>
      <c r="F29" s="13" t="n"/>
      <c r="G29" s="13" t="n"/>
    </row>
    <row r="30">
      <c r="A30" s="14" t="n"/>
      <c r="B30" s="14" t="n"/>
      <c r="C30" s="14" t="n"/>
      <c r="E30" s="14" t="n"/>
      <c r="F30" s="14" t="n"/>
      <c r="G30" s="14" t="n"/>
    </row>
    <row r="31">
      <c r="A31" s="15" t="inlineStr">
        <is>
          <t>Grade</t>
        </is>
      </c>
      <c r="B31" s="15" t="inlineStr">
        <is>
          <t>Raw mark</t>
        </is>
      </c>
      <c r="C31" s="15" t="inlineStr">
        <is>
          <t>UMS mark</t>
        </is>
      </c>
      <c r="E31" s="15" t="inlineStr">
        <is>
          <t>Grade</t>
        </is>
      </c>
      <c r="F31" s="15" t="inlineStr">
        <is>
          <t>Raw mark</t>
        </is>
      </c>
      <c r="G31" s="15" t="inlineStr">
        <is>
          <t>UMS mark</t>
        </is>
      </c>
    </row>
    <row r="32">
      <c r="A32" s="16" t="inlineStr">
        <is>
          <t>Maximum mark</t>
        </is>
      </c>
      <c r="B32" s="16" t="n">
        <v>25</v>
      </c>
      <c r="C32" s="16" t="n">
        <v>100</v>
      </c>
      <c r="E32" s="16" t="inlineStr">
        <is>
          <t>Maximum mark</t>
        </is>
      </c>
      <c r="F32" s="16" t="n">
        <v>25</v>
      </c>
      <c r="G32" s="16" t="n">
        <v>100</v>
      </c>
    </row>
    <row r="33">
      <c r="A33" s="16" t="inlineStr">
        <is>
          <t>Cap</t>
        </is>
      </c>
      <c r="B33" s="16" t="n">
        <v>25</v>
      </c>
      <c r="C33" s="16" t="n">
        <v>100</v>
      </c>
      <c r="E33" s="16" t="inlineStr">
        <is>
          <t>Cap</t>
        </is>
      </c>
      <c r="F33" s="16" t="n">
        <v>25</v>
      </c>
      <c r="G33" s="16" t="n">
        <v>100</v>
      </c>
    </row>
    <row r="34">
      <c r="A34" s="17" t="inlineStr">
        <is>
          <t>Distinction</t>
        </is>
      </c>
      <c r="B34" s="17" t="n">
        <v>20</v>
      </c>
      <c r="C34" s="17" t="n">
        <v>80</v>
      </c>
      <c r="E34" s="17" t="inlineStr">
        <is>
          <t>Distinction</t>
        </is>
      </c>
      <c r="F34" s="17" t="n">
        <v>20</v>
      </c>
      <c r="G34" s="17" t="n">
        <v>80</v>
      </c>
    </row>
    <row r="35">
      <c r="A35" s="17" t="inlineStr">
        <is>
          <t>Merit</t>
        </is>
      </c>
      <c r="B35" s="17" t="n">
        <v>15</v>
      </c>
      <c r="C35" s="17" t="n">
        <v>60</v>
      </c>
      <c r="E35" s="17" t="inlineStr">
        <is>
          <t>Merit</t>
        </is>
      </c>
      <c r="F35" s="17" t="n">
        <v>15</v>
      </c>
      <c r="G35" s="17" t="n">
        <v>60</v>
      </c>
    </row>
    <row r="36">
      <c r="A36" s="17" t="inlineStr">
        <is>
          <t>Pass</t>
        </is>
      </c>
      <c r="B36" s="17" t="n">
        <v>10</v>
      </c>
      <c r="C36" s="17" t="n">
        <v>40</v>
      </c>
      <c r="E36" s="17" t="inlineStr">
        <is>
          <t>Pass</t>
        </is>
      </c>
      <c r="F36" s="17" t="n">
        <v>10</v>
      </c>
      <c r="G36" s="17" t="n">
        <v>40</v>
      </c>
    </row>
    <row r="37">
      <c r="A37" s="17" t="inlineStr">
        <is>
          <t>U</t>
        </is>
      </c>
      <c r="B37" s="17" t="n">
        <v>0</v>
      </c>
      <c r="C37" s="17" t="n">
        <v>0</v>
      </c>
      <c r="E37" s="17" t="inlineStr">
        <is>
          <t>U</t>
        </is>
      </c>
      <c r="F37" s="17" t="n">
        <v>0</v>
      </c>
      <c r="G37" s="17" t="n">
        <v>0</v>
      </c>
    </row>
    <row r="40">
      <c r="A40" s="12" t="inlineStr">
        <is>
          <t>Exam series: January 2022</t>
        </is>
      </c>
      <c r="B40" s="13" t="n"/>
      <c r="C40" s="13" t="n"/>
      <c r="E40" s="12" t="inlineStr">
        <is>
          <t>Exam series: January 2022</t>
        </is>
      </c>
      <c r="F40" s="13" t="n"/>
      <c r="G40" s="13" t="n"/>
    </row>
    <row r="41">
      <c r="A41" s="12" t="inlineStr">
        <is>
          <t>Unit code:  ABS3</t>
        </is>
      </c>
      <c r="B41" s="13" t="n"/>
      <c r="C41" s="13" t="n"/>
      <c r="E41" s="12" t="inlineStr">
        <is>
          <t>Unit code:  ASC3</t>
        </is>
      </c>
      <c r="F41" s="13" t="n"/>
      <c r="G41" s="13" t="n"/>
    </row>
    <row r="42">
      <c r="A42" s="12" t="inlineStr">
        <is>
          <t>Unit title:  Applied Business Unit 3</t>
        </is>
      </c>
      <c r="B42" s="13" t="n"/>
      <c r="C42" s="13" t="n"/>
      <c r="E42" s="12" t="inlineStr">
        <is>
          <t>Unit title:  Applied Science Unit 3</t>
        </is>
      </c>
      <c r="F42" s="13" t="n"/>
      <c r="G42" s="13" t="n"/>
    </row>
    <row r="43">
      <c r="A43" s="14" t="n"/>
      <c r="B43" s="14" t="n"/>
      <c r="C43" s="14" t="n"/>
      <c r="E43" s="14" t="n"/>
      <c r="F43" s="14" t="n"/>
      <c r="G43" s="14" t="n"/>
    </row>
    <row r="44">
      <c r="A44" s="15" t="inlineStr">
        <is>
          <t>Grade</t>
        </is>
      </c>
      <c r="B44" s="15" t="inlineStr">
        <is>
          <t>Raw mark</t>
        </is>
      </c>
      <c r="C44" s="15" t="inlineStr">
        <is>
          <t>UMS mark</t>
        </is>
      </c>
      <c r="E44" s="15" t="inlineStr">
        <is>
          <t>Grade</t>
        </is>
      </c>
      <c r="F44" s="15" t="inlineStr">
        <is>
          <t>Raw mark</t>
        </is>
      </c>
      <c r="G44" s="15" t="inlineStr">
        <is>
          <t>UMS mark</t>
        </is>
      </c>
    </row>
    <row r="45">
      <c r="A45" s="16" t="inlineStr">
        <is>
          <t>Maximum mark</t>
        </is>
      </c>
      <c r="B45" s="16" t="n">
        <v>25</v>
      </c>
      <c r="C45" s="16" t="n">
        <v>100</v>
      </c>
      <c r="E45" s="16" t="inlineStr">
        <is>
          <t>Maximum mark</t>
        </is>
      </c>
      <c r="F45" s="16" t="n">
        <v>60</v>
      </c>
      <c r="G45" s="16" t="n">
        <v>100</v>
      </c>
    </row>
    <row r="46">
      <c r="A46" s="16" t="inlineStr">
        <is>
          <t>Cap</t>
        </is>
      </c>
      <c r="B46" s="16" t="n">
        <v>25</v>
      </c>
      <c r="C46" s="16" t="n">
        <v>100</v>
      </c>
      <c r="E46" s="16" t="inlineStr">
        <is>
          <t>Cap</t>
        </is>
      </c>
      <c r="F46" s="16" t="n">
        <v>51</v>
      </c>
      <c r="G46" s="16" t="n">
        <v>100</v>
      </c>
    </row>
    <row r="47">
      <c r="A47" s="17" t="inlineStr">
        <is>
          <t>Distinction</t>
        </is>
      </c>
      <c r="B47" s="17" t="n">
        <v>20</v>
      </c>
      <c r="C47" s="17" t="n">
        <v>80</v>
      </c>
      <c r="E47" s="17" t="inlineStr">
        <is>
          <t>Distinction</t>
        </is>
      </c>
      <c r="F47" s="17" t="n">
        <v>42</v>
      </c>
      <c r="G47" s="17" t="n">
        <v>80</v>
      </c>
    </row>
    <row r="48">
      <c r="A48" s="17" t="inlineStr">
        <is>
          <t>Merit</t>
        </is>
      </c>
      <c r="B48" s="17" t="n">
        <v>15</v>
      </c>
      <c r="C48" s="17" t="n">
        <v>60</v>
      </c>
      <c r="E48" s="17" t="inlineStr">
        <is>
          <t>Merit</t>
        </is>
      </c>
      <c r="F48" s="17" t="n">
        <v>33</v>
      </c>
      <c r="G48" s="17" t="n">
        <v>60</v>
      </c>
    </row>
    <row r="49">
      <c r="A49" s="17" t="inlineStr">
        <is>
          <t>Pass</t>
        </is>
      </c>
      <c r="B49" s="17" t="n">
        <v>10</v>
      </c>
      <c r="C49" s="17" t="n">
        <v>40</v>
      </c>
      <c r="E49" s="17" t="inlineStr">
        <is>
          <t>Pass</t>
        </is>
      </c>
      <c r="F49" s="17" t="n">
        <v>24</v>
      </c>
      <c r="G49" s="17" t="n">
        <v>40</v>
      </c>
    </row>
    <row r="50">
      <c r="A50" s="17" t="inlineStr">
        <is>
          <t>U</t>
        </is>
      </c>
      <c r="B50" s="17" t="n">
        <v>0</v>
      </c>
      <c r="C50" s="17" t="n">
        <v>0</v>
      </c>
      <c r="E50" s="17" t="inlineStr">
        <is>
          <t>U</t>
        </is>
      </c>
      <c r="F50" s="17" t="n">
        <v>0</v>
      </c>
      <c r="G50" s="17" t="n">
        <v>0</v>
      </c>
    </row>
    <row r="53">
      <c r="A53" s="12" t="inlineStr">
        <is>
          <t>Exam series: January 2022</t>
        </is>
      </c>
      <c r="B53" s="13" t="n"/>
      <c r="C53" s="13" t="n"/>
      <c r="E53" s="12" t="inlineStr">
        <is>
          <t>Exam series: January 2022</t>
        </is>
      </c>
      <c r="F53" s="13" t="n"/>
      <c r="G53" s="13" t="n"/>
    </row>
    <row r="54">
      <c r="A54" s="12" t="inlineStr">
        <is>
          <t>Unit code:  ABS4</t>
        </is>
      </c>
      <c r="B54" s="13" t="n"/>
      <c r="C54" s="13" t="n"/>
      <c r="E54" s="12" t="inlineStr">
        <is>
          <t>Unit code:  ASC4</t>
        </is>
      </c>
      <c r="F54" s="13" t="n"/>
      <c r="G54" s="13" t="n"/>
    </row>
    <row r="55">
      <c r="A55" s="12" t="inlineStr">
        <is>
          <t>Unit title:  Applied Business Unit 4</t>
        </is>
      </c>
      <c r="B55" s="13" t="n"/>
      <c r="C55" s="13" t="n"/>
      <c r="E55" s="12" t="inlineStr">
        <is>
          <t>Unit title:  Applied Science Unit 4</t>
        </is>
      </c>
      <c r="F55" s="13" t="n"/>
      <c r="G55" s="13" t="n"/>
    </row>
    <row r="56">
      <c r="A56" s="14" t="n"/>
      <c r="B56" s="14" t="n"/>
      <c r="C56" s="14" t="n"/>
      <c r="E56" s="14" t="n"/>
      <c r="F56" s="14" t="n"/>
      <c r="G56" s="14" t="n"/>
    </row>
    <row r="57">
      <c r="A57" s="15" t="inlineStr">
        <is>
          <t>Grade</t>
        </is>
      </c>
      <c r="B57" s="15" t="inlineStr">
        <is>
          <t>Raw mark</t>
        </is>
      </c>
      <c r="C57" s="15" t="inlineStr">
        <is>
          <t>UMS mark</t>
        </is>
      </c>
      <c r="E57" s="15" t="inlineStr">
        <is>
          <t>Grade</t>
        </is>
      </c>
      <c r="F57" s="15" t="inlineStr">
        <is>
          <t>Raw mark</t>
        </is>
      </c>
      <c r="G57" s="15" t="inlineStr">
        <is>
          <t>UMS mark</t>
        </is>
      </c>
    </row>
    <row r="58">
      <c r="A58" s="16" t="inlineStr">
        <is>
          <t>Maximum mark</t>
        </is>
      </c>
      <c r="B58" s="16" t="n">
        <v>60</v>
      </c>
      <c r="C58" s="16" t="n">
        <v>100</v>
      </c>
      <c r="E58" s="16" t="inlineStr">
        <is>
          <t>Maximum mark</t>
        </is>
      </c>
      <c r="F58" s="16" t="n">
        <v>60</v>
      </c>
      <c r="G58" s="16" t="n">
        <v>100</v>
      </c>
    </row>
    <row r="59">
      <c r="A59" s="16" t="inlineStr">
        <is>
          <t>Cap</t>
        </is>
      </c>
      <c r="B59" s="16" t="n">
        <v>56</v>
      </c>
      <c r="C59" s="16" t="n">
        <v>100</v>
      </c>
      <c r="E59" s="16" t="inlineStr">
        <is>
          <t>Cap</t>
        </is>
      </c>
      <c r="F59" s="16" t="n">
        <v>54</v>
      </c>
      <c r="G59" s="16" t="n">
        <v>100</v>
      </c>
    </row>
    <row r="60">
      <c r="A60" s="17" t="inlineStr">
        <is>
          <t>Distinction</t>
        </is>
      </c>
      <c r="B60" s="17" t="n">
        <v>46</v>
      </c>
      <c r="C60" s="17" t="n">
        <v>80</v>
      </c>
      <c r="E60" s="17" t="inlineStr">
        <is>
          <t>Distinction</t>
        </is>
      </c>
      <c r="F60" s="17" t="n">
        <v>43</v>
      </c>
      <c r="G60" s="17" t="n">
        <v>80</v>
      </c>
    </row>
    <row r="61">
      <c r="A61" s="17" t="inlineStr">
        <is>
          <t>Merit</t>
        </is>
      </c>
      <c r="B61" s="17" t="n">
        <v>36</v>
      </c>
      <c r="C61" s="17" t="n">
        <v>60</v>
      </c>
      <c r="E61" s="17" t="inlineStr">
        <is>
          <t>Merit</t>
        </is>
      </c>
      <c r="F61" s="17" t="n">
        <v>32</v>
      </c>
      <c r="G61" s="17" t="n">
        <v>60</v>
      </c>
    </row>
    <row r="62">
      <c r="A62" s="17" t="inlineStr">
        <is>
          <t>Pass</t>
        </is>
      </c>
      <c r="B62" s="17" t="n">
        <v>26</v>
      </c>
      <c r="C62" s="17" t="n">
        <v>40</v>
      </c>
      <c r="E62" s="17" t="inlineStr">
        <is>
          <t>Pass</t>
        </is>
      </c>
      <c r="F62" s="17" t="n">
        <v>22</v>
      </c>
      <c r="G62" s="17" t="n">
        <v>40</v>
      </c>
    </row>
    <row r="63">
      <c r="A63" s="17" t="inlineStr">
        <is>
          <t>U</t>
        </is>
      </c>
      <c r="B63" s="17" t="n">
        <v>0</v>
      </c>
      <c r="C63" s="17" t="n">
        <v>0</v>
      </c>
      <c r="E63" s="17" t="inlineStr">
        <is>
          <t>U</t>
        </is>
      </c>
      <c r="F63" s="17" t="n">
        <v>0</v>
      </c>
      <c r="G63" s="17" t="n">
        <v>0</v>
      </c>
    </row>
    <row r="66">
      <c r="A66" s="12" t="inlineStr">
        <is>
          <t>Exam series: January 2022</t>
        </is>
      </c>
      <c r="B66" s="13" t="n"/>
      <c r="C66" s="13" t="n"/>
      <c r="E66" s="12" t="inlineStr">
        <is>
          <t>Exam series: January 2022</t>
        </is>
      </c>
      <c r="F66" s="13" t="n"/>
      <c r="G66" s="13" t="n"/>
    </row>
    <row r="67">
      <c r="A67" s="12" t="inlineStr">
        <is>
          <t>Unit code:  ABS5</t>
        </is>
      </c>
      <c r="B67" s="13" t="n"/>
      <c r="C67" s="13" t="n"/>
      <c r="E67" s="12" t="inlineStr">
        <is>
          <t>Unit code:  ASC5</t>
        </is>
      </c>
      <c r="F67" s="13" t="n"/>
      <c r="G67" s="13" t="n"/>
    </row>
    <row r="68">
      <c r="A68" s="12" t="inlineStr">
        <is>
          <t>Unit title:  Applied Business Unit 5</t>
        </is>
      </c>
      <c r="B68" s="13" t="n"/>
      <c r="C68" s="13" t="n"/>
      <c r="E68" s="12" t="inlineStr">
        <is>
          <t>Unit title:  Applied Science Unit 5</t>
        </is>
      </c>
      <c r="F68" s="13" t="n"/>
      <c r="G68" s="13" t="n"/>
    </row>
    <row r="69">
      <c r="A69" s="14" t="n"/>
      <c r="B69" s="14" t="n"/>
      <c r="C69" s="14" t="n"/>
      <c r="E69" s="14" t="n"/>
      <c r="F69" s="14" t="n"/>
      <c r="G69" s="14" t="n"/>
    </row>
    <row r="70">
      <c r="A70" s="15" t="inlineStr">
        <is>
          <t>Grade</t>
        </is>
      </c>
      <c r="B70" s="15" t="inlineStr">
        <is>
          <t>Raw mark</t>
        </is>
      </c>
      <c r="C70" s="15" t="inlineStr">
        <is>
          <t>UMS mark</t>
        </is>
      </c>
      <c r="E70" s="15" t="inlineStr">
        <is>
          <t>Grade</t>
        </is>
      </c>
      <c r="F70" s="15" t="inlineStr">
        <is>
          <t>Raw mark</t>
        </is>
      </c>
      <c r="G70" s="15" t="inlineStr">
        <is>
          <t>UMS mark</t>
        </is>
      </c>
    </row>
    <row r="71">
      <c r="A71" s="16" t="inlineStr">
        <is>
          <t>Maximum mark</t>
        </is>
      </c>
      <c r="B71" s="16" t="n">
        <v>25</v>
      </c>
      <c r="C71" s="16" t="n">
        <v>100</v>
      </c>
      <c r="E71" s="16" t="inlineStr">
        <is>
          <t>Maximum mark</t>
        </is>
      </c>
      <c r="F71" s="16" t="n">
        <v>25</v>
      </c>
      <c r="G71" s="16" t="n">
        <v>100</v>
      </c>
    </row>
    <row r="72">
      <c r="A72" s="16" t="inlineStr">
        <is>
          <t>Cap</t>
        </is>
      </c>
      <c r="B72" s="16" t="n">
        <v>25</v>
      </c>
      <c r="C72" s="16" t="n">
        <v>100</v>
      </c>
      <c r="E72" s="16" t="inlineStr">
        <is>
          <t>Cap</t>
        </is>
      </c>
      <c r="F72" s="16" t="n">
        <v>25</v>
      </c>
      <c r="G72" s="16" t="n">
        <v>100</v>
      </c>
    </row>
    <row r="73">
      <c r="A73" s="17" t="inlineStr">
        <is>
          <t>Distinction</t>
        </is>
      </c>
      <c r="B73" s="17" t="n">
        <v>20</v>
      </c>
      <c r="C73" s="17" t="n">
        <v>80</v>
      </c>
      <c r="E73" s="17" t="inlineStr">
        <is>
          <t>Distinction</t>
        </is>
      </c>
      <c r="F73" s="17" t="n">
        <v>20</v>
      </c>
      <c r="G73" s="17" t="n">
        <v>80</v>
      </c>
    </row>
    <row r="74">
      <c r="A74" s="17" t="inlineStr">
        <is>
          <t>Merit</t>
        </is>
      </c>
      <c r="B74" s="17" t="n">
        <v>15</v>
      </c>
      <c r="C74" s="17" t="n">
        <v>60</v>
      </c>
      <c r="E74" s="17" t="inlineStr">
        <is>
          <t>Merit</t>
        </is>
      </c>
      <c r="F74" s="17" t="n">
        <v>15</v>
      </c>
      <c r="G74" s="17" t="n">
        <v>60</v>
      </c>
    </row>
    <row r="75">
      <c r="A75" s="17" t="inlineStr">
        <is>
          <t>Pass</t>
        </is>
      </c>
      <c r="B75" s="17" t="n">
        <v>10</v>
      </c>
      <c r="C75" s="17" t="n">
        <v>40</v>
      </c>
      <c r="E75" s="17" t="inlineStr">
        <is>
          <t>Pass</t>
        </is>
      </c>
      <c r="F75" s="17" t="n">
        <v>10</v>
      </c>
      <c r="G75" s="17" t="n">
        <v>40</v>
      </c>
    </row>
    <row r="76">
      <c r="A76" s="17" t="inlineStr">
        <is>
          <t>U</t>
        </is>
      </c>
      <c r="B76" s="17" t="n">
        <v>0</v>
      </c>
      <c r="C76" s="17" t="n">
        <v>0</v>
      </c>
      <c r="E76" s="17" t="inlineStr">
        <is>
          <t>U</t>
        </is>
      </c>
      <c r="F76" s="17" t="n">
        <v>0</v>
      </c>
      <c r="G76" s="17" t="n">
        <v>0</v>
      </c>
    </row>
    <row r="79">
      <c r="A79" s="12" t="inlineStr">
        <is>
          <t>Exam series: January 2022</t>
        </is>
      </c>
      <c r="B79" s="13" t="n"/>
      <c r="C79" s="13" t="n"/>
      <c r="E79" s="12" t="inlineStr">
        <is>
          <t>Exam series: January 2022</t>
        </is>
      </c>
      <c r="F79" s="13" t="n"/>
      <c r="G79" s="13" t="n"/>
    </row>
    <row r="80">
      <c r="A80" s="12" t="inlineStr">
        <is>
          <t>Unit code:  ABS6</t>
        </is>
      </c>
      <c r="B80" s="13" t="n"/>
      <c r="C80" s="13" t="n"/>
      <c r="E80" s="12" t="inlineStr">
        <is>
          <t>Unit code:  ASC6A</t>
        </is>
      </c>
      <c r="F80" s="13" t="n"/>
      <c r="G80" s="13" t="n"/>
    </row>
    <row r="81">
      <c r="A81" s="12" t="inlineStr">
        <is>
          <t>Unit title:  Applied Business Unit 6</t>
        </is>
      </c>
      <c r="B81" s="13" t="n"/>
      <c r="C81" s="13" t="n"/>
      <c r="E81" s="12" t="inlineStr">
        <is>
          <t>Unit title:  Applied Science Unit 6A</t>
        </is>
      </c>
      <c r="F81" s="13" t="n"/>
      <c r="G81" s="13" t="n"/>
    </row>
    <row r="82">
      <c r="A82" s="24" t="inlineStr">
        <is>
          <t>No candidates were entered for this unit</t>
        </is>
      </c>
      <c r="B82" s="24" t="n"/>
      <c r="C82" s="24" t="n"/>
      <c r="E82" s="14" t="n"/>
      <c r="F82" s="14" t="n"/>
      <c r="G82" s="14" t="n"/>
    </row>
    <row r="83">
      <c r="A83" s="15" t="inlineStr">
        <is>
          <t>Grade</t>
        </is>
      </c>
      <c r="B83" s="15" t="inlineStr">
        <is>
          <t>Raw mark</t>
        </is>
      </c>
      <c r="C83" s="15" t="inlineStr">
        <is>
          <t>UMS mark</t>
        </is>
      </c>
      <c r="E83" s="15" t="inlineStr">
        <is>
          <t>Grade</t>
        </is>
      </c>
      <c r="F83" s="15" t="inlineStr">
        <is>
          <t>Raw mark</t>
        </is>
      </c>
      <c r="G83" s="15" t="inlineStr">
        <is>
          <t>UMS mark</t>
        </is>
      </c>
    </row>
    <row r="84">
      <c r="A84" s="16" t="inlineStr">
        <is>
          <t>Maximum mark</t>
        </is>
      </c>
      <c r="B84" s="16" t="n">
        <v>25</v>
      </c>
      <c r="C84" s="16" t="n">
        <v>100</v>
      </c>
      <c r="E84" s="16" t="inlineStr">
        <is>
          <t>Maximum mark</t>
        </is>
      </c>
      <c r="F84" s="16" t="n">
        <v>25</v>
      </c>
      <c r="G84" s="16" t="n">
        <v>100</v>
      </c>
    </row>
    <row r="85">
      <c r="A85" s="16" t="inlineStr">
        <is>
          <t>Cap</t>
        </is>
      </c>
      <c r="B85" s="16" t="n"/>
      <c r="C85" s="16" t="n">
        <v>100</v>
      </c>
      <c r="E85" s="16" t="inlineStr">
        <is>
          <t>Cap</t>
        </is>
      </c>
      <c r="F85" s="16" t="n">
        <v>25</v>
      </c>
      <c r="G85" s="16" t="n">
        <v>100</v>
      </c>
    </row>
    <row r="86">
      <c r="A86" s="17" t="inlineStr">
        <is>
          <t>Distinction</t>
        </is>
      </c>
      <c r="B86" s="17" t="n"/>
      <c r="C86" s="17" t="n">
        <v>80</v>
      </c>
      <c r="E86" s="17" t="inlineStr">
        <is>
          <t>Distinction</t>
        </is>
      </c>
      <c r="F86" s="17" t="n">
        <v>20</v>
      </c>
      <c r="G86" s="17" t="n">
        <v>80</v>
      </c>
    </row>
    <row r="87">
      <c r="A87" s="17" t="inlineStr">
        <is>
          <t>Merit</t>
        </is>
      </c>
      <c r="B87" s="17" t="n"/>
      <c r="C87" s="17" t="n">
        <v>60</v>
      </c>
      <c r="E87" s="17" t="inlineStr">
        <is>
          <t>Merit</t>
        </is>
      </c>
      <c r="F87" s="17" t="n">
        <v>15</v>
      </c>
      <c r="G87" s="17" t="n">
        <v>60</v>
      </c>
    </row>
    <row r="88">
      <c r="A88" s="17" t="inlineStr">
        <is>
          <t>Pass</t>
        </is>
      </c>
      <c r="B88" s="17" t="n"/>
      <c r="C88" s="17" t="n">
        <v>40</v>
      </c>
      <c r="E88" s="17" t="inlineStr">
        <is>
          <t>Pass</t>
        </is>
      </c>
      <c r="F88" s="17" t="n">
        <v>10</v>
      </c>
      <c r="G88" s="17" t="n">
        <v>40</v>
      </c>
    </row>
    <row r="89">
      <c r="A89" s="17" t="inlineStr">
        <is>
          <t>U</t>
        </is>
      </c>
      <c r="B89" s="17" t="n">
        <v>0</v>
      </c>
      <c r="C89" s="17" t="n">
        <v>0</v>
      </c>
      <c r="E89" s="17" t="inlineStr">
        <is>
          <t>U</t>
        </is>
      </c>
      <c r="F89" s="17" t="n">
        <v>0</v>
      </c>
      <c r="G89" s="17" t="n">
        <v>0</v>
      </c>
    </row>
    <row r="92">
      <c r="A92" s="12" t="inlineStr">
        <is>
          <t>Exam series: January 2022</t>
        </is>
      </c>
      <c r="B92" s="13" t="n"/>
      <c r="C92" s="13" t="n"/>
      <c r="E92" s="12" t="inlineStr">
        <is>
          <t>Exam series: January 2022</t>
        </is>
      </c>
      <c r="F92" s="13" t="n"/>
      <c r="G92" s="13" t="n"/>
    </row>
    <row r="93">
      <c r="A93" s="12" t="inlineStr">
        <is>
          <t>Unit code:  ABS7</t>
        </is>
      </c>
      <c r="B93" s="13" t="n"/>
      <c r="C93" s="13" t="n"/>
      <c r="E93" s="12" t="inlineStr">
        <is>
          <t>Unit code:  ASC6B</t>
        </is>
      </c>
      <c r="F93" s="13" t="n"/>
      <c r="G93" s="13" t="n"/>
    </row>
    <row r="94">
      <c r="A94" s="12" t="inlineStr">
        <is>
          <t>Unit title:  Applied Business Unit 7</t>
        </is>
      </c>
      <c r="B94" s="13" t="n"/>
      <c r="C94" s="13" t="n"/>
      <c r="E94" s="12" t="inlineStr">
        <is>
          <t>Unit title:  Applied Science Unit 6B</t>
        </is>
      </c>
      <c r="F94" s="13" t="n"/>
      <c r="G94" s="13" t="n"/>
    </row>
    <row r="95">
      <c r="A95" s="24" t="inlineStr">
        <is>
          <t>No candidates were entered for this unit</t>
        </is>
      </c>
      <c r="B95" s="24" t="n"/>
      <c r="C95" s="24" t="n"/>
      <c r="E95" s="14" t="n"/>
      <c r="F95" s="14" t="n"/>
      <c r="G95" s="14" t="n"/>
    </row>
    <row r="96">
      <c r="A96" s="15" t="inlineStr">
        <is>
          <t>Grade</t>
        </is>
      </c>
      <c r="B96" s="15" t="inlineStr">
        <is>
          <t>Raw mark</t>
        </is>
      </c>
      <c r="C96" s="15" t="inlineStr">
        <is>
          <t>UMS mark</t>
        </is>
      </c>
      <c r="E96" s="15" t="inlineStr">
        <is>
          <t>Grade</t>
        </is>
      </c>
      <c r="F96" s="15" t="inlineStr">
        <is>
          <t>Raw mark</t>
        </is>
      </c>
      <c r="G96" s="15" t="inlineStr">
        <is>
          <t>UMS mark</t>
        </is>
      </c>
    </row>
    <row r="97">
      <c r="A97" s="16" t="inlineStr">
        <is>
          <t>Maximum mark</t>
        </is>
      </c>
      <c r="B97" s="16" t="n">
        <v>25</v>
      </c>
      <c r="C97" s="16" t="n">
        <v>100</v>
      </c>
      <c r="E97" s="16" t="inlineStr">
        <is>
          <t>Maximum mark</t>
        </is>
      </c>
      <c r="F97" s="16" t="n">
        <v>25</v>
      </c>
      <c r="G97" s="16" t="n">
        <v>100</v>
      </c>
    </row>
    <row r="98">
      <c r="A98" s="16" t="inlineStr">
        <is>
          <t>Cap</t>
        </is>
      </c>
      <c r="B98" s="16" t="n"/>
      <c r="C98" s="16" t="n">
        <v>100</v>
      </c>
      <c r="E98" s="16" t="inlineStr">
        <is>
          <t>Cap</t>
        </is>
      </c>
      <c r="F98" s="16" t="n">
        <v>25</v>
      </c>
      <c r="G98" s="16" t="n">
        <v>100</v>
      </c>
    </row>
    <row r="99">
      <c r="A99" s="17" t="inlineStr">
        <is>
          <t>Distinction</t>
        </is>
      </c>
      <c r="B99" s="17" t="n"/>
      <c r="C99" s="17" t="n">
        <v>80</v>
      </c>
      <c r="E99" s="17" t="inlineStr">
        <is>
          <t>Distinction</t>
        </is>
      </c>
      <c r="F99" s="17" t="n">
        <v>20</v>
      </c>
      <c r="G99" s="17" t="n">
        <v>80</v>
      </c>
    </row>
    <row r="100">
      <c r="A100" s="17" t="inlineStr">
        <is>
          <t>Merit</t>
        </is>
      </c>
      <c r="B100" s="17" t="n"/>
      <c r="C100" s="17" t="n">
        <v>60</v>
      </c>
      <c r="E100" s="17" t="inlineStr">
        <is>
          <t>Merit</t>
        </is>
      </c>
      <c r="F100" s="17" t="n">
        <v>15</v>
      </c>
      <c r="G100" s="17" t="n">
        <v>60</v>
      </c>
    </row>
    <row r="101">
      <c r="A101" s="17" t="inlineStr">
        <is>
          <t>Pass</t>
        </is>
      </c>
      <c r="B101" s="17" t="n"/>
      <c r="C101" s="17" t="n">
        <v>40</v>
      </c>
      <c r="E101" s="17" t="inlineStr">
        <is>
          <t>Pass</t>
        </is>
      </c>
      <c r="F101" s="17" t="n">
        <v>10</v>
      </c>
      <c r="G101" s="17" t="n">
        <v>40</v>
      </c>
    </row>
    <row r="102">
      <c r="A102" s="17" t="inlineStr">
        <is>
          <t>U</t>
        </is>
      </c>
      <c r="B102" s="17" t="n">
        <v>0</v>
      </c>
      <c r="C102" s="17" t="n">
        <v>0</v>
      </c>
      <c r="E102" s="17" t="inlineStr">
        <is>
          <t>U</t>
        </is>
      </c>
      <c r="F102" s="17" t="n">
        <v>0</v>
      </c>
      <c r="G102" s="17" t="n">
        <v>0</v>
      </c>
    </row>
    <row r="105">
      <c r="A105" s="12" t="inlineStr">
        <is>
          <t>Exam series: January 2022</t>
        </is>
      </c>
      <c r="B105" s="13" t="n"/>
      <c r="C105" s="13" t="n"/>
      <c r="E105" s="12" t="inlineStr">
        <is>
          <t>Exam series: January 2022</t>
        </is>
      </c>
      <c r="F105" s="13" t="n"/>
      <c r="G105" s="13" t="n"/>
    </row>
    <row r="106">
      <c r="A106" s="12" t="inlineStr">
        <is>
          <t>Unit code:  ABS8</t>
        </is>
      </c>
      <c r="B106" s="13" t="n"/>
      <c r="C106" s="13" t="n"/>
      <c r="E106" s="12" t="inlineStr">
        <is>
          <t>Unit code:  ASC6C</t>
        </is>
      </c>
      <c r="F106" s="13" t="n"/>
      <c r="G106" s="13" t="n"/>
    </row>
    <row r="107">
      <c r="A107" s="12" t="inlineStr">
        <is>
          <t>Unit title:  Applied Business Unit 8</t>
        </is>
      </c>
      <c r="B107" s="13" t="n"/>
      <c r="C107" s="13" t="n"/>
      <c r="E107" s="12" t="inlineStr">
        <is>
          <t>Unit title:  Applied Science Unit 6C</t>
        </is>
      </c>
      <c r="F107" s="13" t="n"/>
      <c r="G107" s="13" t="n"/>
    </row>
    <row r="108">
      <c r="A108" s="24" t="inlineStr">
        <is>
          <t>No candidates were entered for this unit</t>
        </is>
      </c>
      <c r="B108" s="24" t="n"/>
      <c r="C108" s="24" t="n"/>
      <c r="E108" s="24" t="inlineStr">
        <is>
          <t>No candidates were entered for this unit</t>
        </is>
      </c>
      <c r="F108" s="24" t="n"/>
      <c r="G108" s="24" t="n"/>
    </row>
    <row r="109">
      <c r="A109" s="15" t="inlineStr">
        <is>
          <t>Grade</t>
        </is>
      </c>
      <c r="B109" s="15" t="inlineStr">
        <is>
          <t>Raw mark</t>
        </is>
      </c>
      <c r="C109" s="15" t="inlineStr">
        <is>
          <t>UMS mark</t>
        </is>
      </c>
      <c r="E109" s="15" t="inlineStr">
        <is>
          <t>Grade</t>
        </is>
      </c>
      <c r="F109" s="15" t="inlineStr">
        <is>
          <t>Raw mark</t>
        </is>
      </c>
      <c r="G109" s="15" t="inlineStr">
        <is>
          <t>UMS mark</t>
        </is>
      </c>
    </row>
    <row r="110">
      <c r="A110" s="16" t="inlineStr">
        <is>
          <t>Maximum mark</t>
        </is>
      </c>
      <c r="B110" s="16" t="n">
        <v>25</v>
      </c>
      <c r="C110" s="16" t="n">
        <v>100</v>
      </c>
      <c r="E110" s="16" t="inlineStr">
        <is>
          <t>Maximum mark</t>
        </is>
      </c>
      <c r="F110" s="16" t="n">
        <v>25</v>
      </c>
      <c r="G110" s="16" t="n">
        <v>100</v>
      </c>
    </row>
    <row r="111">
      <c r="A111" s="16" t="inlineStr">
        <is>
          <t>Cap</t>
        </is>
      </c>
      <c r="B111" s="16" t="n"/>
      <c r="C111" s="16" t="n">
        <v>100</v>
      </c>
      <c r="E111" s="16" t="inlineStr">
        <is>
          <t>Cap</t>
        </is>
      </c>
      <c r="F111" s="16" t="n"/>
      <c r="G111" s="16" t="n">
        <v>100</v>
      </c>
    </row>
    <row r="112">
      <c r="A112" s="17" t="inlineStr">
        <is>
          <t>Distinction</t>
        </is>
      </c>
      <c r="B112" s="17" t="n"/>
      <c r="C112" s="17" t="n">
        <v>80</v>
      </c>
      <c r="E112" s="17" t="inlineStr">
        <is>
          <t>Distinction</t>
        </is>
      </c>
      <c r="F112" s="17" t="n"/>
      <c r="G112" s="17" t="n">
        <v>80</v>
      </c>
    </row>
    <row r="113">
      <c r="A113" s="17" t="inlineStr">
        <is>
          <t>Merit</t>
        </is>
      </c>
      <c r="B113" s="17" t="n"/>
      <c r="C113" s="17" t="n">
        <v>60</v>
      </c>
      <c r="E113" s="17" t="inlineStr">
        <is>
          <t>Merit</t>
        </is>
      </c>
      <c r="F113" s="17" t="n"/>
      <c r="G113" s="17" t="n">
        <v>60</v>
      </c>
    </row>
    <row r="114">
      <c r="A114" s="17" t="inlineStr">
        <is>
          <t>Pass</t>
        </is>
      </c>
      <c r="B114" s="17" t="n"/>
      <c r="C114" s="17" t="n">
        <v>40</v>
      </c>
      <c r="E114" s="17" t="inlineStr">
        <is>
          <t>Pass</t>
        </is>
      </c>
      <c r="F114" s="17" t="n"/>
      <c r="G114" s="17" t="n">
        <v>40</v>
      </c>
    </row>
    <row r="115">
      <c r="A115" s="17" t="inlineStr">
        <is>
          <t>U</t>
        </is>
      </c>
      <c r="B115" s="17" t="n">
        <v>0</v>
      </c>
      <c r="C115" s="17" t="n">
        <v>0</v>
      </c>
      <c r="E115" s="17" t="inlineStr">
        <is>
          <t>U</t>
        </is>
      </c>
      <c r="F115" s="17" t="n">
        <v>0</v>
      </c>
      <c r="G115" s="17" t="n">
        <v>0</v>
      </c>
    </row>
  </sheetData>
  <sheetProtection selectLockedCells="0" selectUnlockedCells="0" algorithmName="SHA-512" sheet="1" objects="1" insertRows="1" insertHyperlinks="1" autoFilter="1" scenarios="1" formatColumns="1" deleteColumns="1" insertColumns="1" pivotTables="1" deleteRows="1" formatCells="1" saltValue="2t770+cfoAWw9CQOuCg8pw==" formatRows="1" sort="1" spinCount="100000" hashValue="rAtLF744Oc+hGZc6dglpJHq87h83tUFj/pBmO5bVFTJuTTTINgRIl5/YIQVfgtUXfMVu4+GDpwUJa/H+Mm1SjQ=="/>
  <mergeCells count="1">
    <mergeCell ref="A7:D7"/>
  </mergeCells>
  <pageMargins left="0.7" right="0.7" top="0.75" bottom="0.75" header="0.3" footer="0.3"/>
  <pageSetup orientation="portrait" paperSize="9"/>
  <drawing xmlns:r="http://schemas.openxmlformats.org/officeDocument/2006/relationships" r:id="rId1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I115"/>
  <sheetViews>
    <sheetView zoomScaleNormal="100" workbookViewId="0">
      <selection activeCell="A1" sqref="A1"/>
    </sheetView>
  </sheetViews>
  <sheetFormatPr baseColWidth="8" defaultColWidth="8.85546875" defaultRowHeight="15"/>
  <cols>
    <col width="23.28515625" customWidth="1" min="1" max="1"/>
    <col width="16.85546875" customWidth="1" min="2" max="3"/>
    <col width="23.28515625" customWidth="1" min="5" max="5"/>
    <col width="16.85546875" customWidth="1" min="6" max="7"/>
  </cols>
  <sheetData>
    <row r="1">
      <c r="A1" s="9" t="n"/>
    </row>
    <row r="2">
      <c r="A2" s="9" t="n"/>
    </row>
    <row r="5">
      <c r="F5" s="20" t="n"/>
      <c r="G5" s="20" t="n"/>
      <c r="H5" s="20" t="n"/>
    </row>
    <row r="6">
      <c r="F6" s="20" t="n"/>
      <c r="G6" s="20" t="n"/>
      <c r="H6" s="20" t="n"/>
    </row>
    <row r="7" ht="18.75" customHeight="1">
      <c r="A7" s="25" t="inlineStr">
        <is>
          <t>Applied General unit:  convert Raw Marks to UMS Marks</t>
        </is>
      </c>
      <c r="F7" s="20" t="n"/>
      <c r="G7" s="20" t="n"/>
      <c r="H7" s="20" t="n"/>
    </row>
    <row r="8">
      <c r="F8" s="20" t="n"/>
      <c r="G8" s="20" t="n"/>
      <c r="H8" s="20" t="n"/>
    </row>
    <row r="9">
      <c r="A9" s="21" t="inlineStr">
        <is>
          <t>Instructions:</t>
        </is>
      </c>
    </row>
    <row r="10">
      <c r="A10" s="20" t="inlineStr">
        <is>
          <t>1.  Locate the required unit level grade boundary table in the grade boundaries worksheet</t>
        </is>
      </c>
    </row>
    <row r="11">
      <c r="A11" s="20" t="inlineStr">
        <is>
          <t>2.  Copy and paste the entire yellow highlighted section into the yellow section of the Raw-to-UMS conversions worksheet</t>
        </is>
      </c>
    </row>
    <row r="12">
      <c r="A12" s="20" t="inlineStr">
        <is>
          <t>3.  The Raw Mark, UMS Mark and Grade columns below will be updated accordingly</t>
        </is>
      </c>
    </row>
    <row r="14">
      <c r="A14" s="12" t="inlineStr">
        <is>
          <t>Exam series: January 2021</t>
        </is>
      </c>
      <c r="B14" s="13" t="n"/>
      <c r="C14" s="13" t="n"/>
      <c r="E14" s="12" t="inlineStr">
        <is>
          <t>Exam series: January 2021</t>
        </is>
      </c>
      <c r="F14" s="13" t="n"/>
      <c r="G14" s="13" t="n"/>
      <c r="I14" t="inlineStr">
        <is>
          <t>Copyright © AQA and its licensors. All rights reserved.</t>
        </is>
      </c>
    </row>
    <row r="15">
      <c r="A15" s="12" t="inlineStr">
        <is>
          <t>Unit code:  ABS1</t>
        </is>
      </c>
      <c r="B15" s="13" t="n"/>
      <c r="C15" s="13" t="n"/>
      <c r="E15" s="12" t="inlineStr">
        <is>
          <t>Unit code:  ASC1</t>
        </is>
      </c>
      <c r="F15" s="13" t="n"/>
      <c r="G15" s="13" t="n"/>
      <c r="I15" t="inlineStr">
        <is>
          <t xml:space="preserve">AQA Education (AQA) is a registered charity (number 1073334) and a </t>
        </is>
      </c>
    </row>
    <row r="16">
      <c r="A16" s="12" t="inlineStr">
        <is>
          <t>Unit title:  Applied Business Unit 1</t>
        </is>
      </c>
      <c r="B16" s="13" t="n"/>
      <c r="C16" s="13" t="n"/>
      <c r="E16" s="12" t="inlineStr">
        <is>
          <t>Unit title:  Applied Science Unit 1</t>
        </is>
      </c>
      <c r="F16" s="13" t="n"/>
      <c r="G16" s="13" t="n"/>
      <c r="I16" s="22" t="inlineStr">
        <is>
          <t xml:space="preserve">company limited by guarantee registered in England and Wales </t>
        </is>
      </c>
    </row>
    <row r="17">
      <c r="A17" s="14" t="n"/>
      <c r="B17" s="14" t="n"/>
      <c r="C17" s="14" t="n"/>
      <c r="E17" s="14" t="n"/>
      <c r="F17" s="14" t="n"/>
      <c r="G17" s="14" t="n"/>
      <c r="I17" s="22" t="inlineStr">
        <is>
          <t>(number 3644723). Our registered address is AQA, Devas Street,</t>
        </is>
      </c>
    </row>
    <row r="18">
      <c r="A18" s="15" t="inlineStr">
        <is>
          <t>Grade</t>
        </is>
      </c>
      <c r="B18" s="15" t="inlineStr">
        <is>
          <t>Raw mark</t>
        </is>
      </c>
      <c r="C18" s="15" t="inlineStr">
        <is>
          <t>UMS mark</t>
        </is>
      </c>
      <c r="E18" s="15" t="inlineStr">
        <is>
          <t>Grade</t>
        </is>
      </c>
      <c r="F18" s="15" t="inlineStr">
        <is>
          <t>Raw mark</t>
        </is>
      </c>
      <c r="G18" s="15" t="inlineStr">
        <is>
          <t>UMS mark</t>
        </is>
      </c>
      <c r="I18" s="22" t="inlineStr">
        <is>
          <t>Manchester M15 6EX.</t>
        </is>
      </c>
    </row>
    <row r="19">
      <c r="A19" s="16" t="inlineStr">
        <is>
          <t>Maximum mark</t>
        </is>
      </c>
      <c r="B19" s="16" t="n">
        <v>60</v>
      </c>
      <c r="C19" s="16" t="n">
        <v>100</v>
      </c>
      <c r="E19" s="16" t="inlineStr">
        <is>
          <t>Maximum mark</t>
        </is>
      </c>
      <c r="F19" s="16" t="n">
        <v>60</v>
      </c>
      <c r="G19" s="16" t="n">
        <v>100</v>
      </c>
    </row>
    <row r="20">
      <c r="A20" s="16" t="inlineStr">
        <is>
          <t>Cap</t>
        </is>
      </c>
      <c r="B20" s="16" t="n">
        <v>57</v>
      </c>
      <c r="C20" s="16" t="n">
        <v>100</v>
      </c>
      <c r="E20" s="16" t="inlineStr">
        <is>
          <t>Cap</t>
        </is>
      </c>
      <c r="F20" s="16" t="n">
        <v>47</v>
      </c>
      <c r="G20" s="16" t="n">
        <v>100</v>
      </c>
    </row>
    <row r="21">
      <c r="A21" s="17" t="inlineStr">
        <is>
          <t>Distinction</t>
        </is>
      </c>
      <c r="B21" s="17" t="n">
        <v>45</v>
      </c>
      <c r="C21" s="17" t="n">
        <v>80</v>
      </c>
      <c r="E21" s="17" t="inlineStr">
        <is>
          <t>Distinction</t>
        </is>
      </c>
      <c r="F21" s="17" t="n">
        <v>38</v>
      </c>
      <c r="G21" s="17" t="n">
        <v>80</v>
      </c>
    </row>
    <row r="22">
      <c r="A22" s="17" t="inlineStr">
        <is>
          <t>Merit</t>
        </is>
      </c>
      <c r="B22" s="17" t="n">
        <v>33</v>
      </c>
      <c r="C22" s="17" t="n">
        <v>60</v>
      </c>
      <c r="E22" s="17" t="inlineStr">
        <is>
          <t>Merit</t>
        </is>
      </c>
      <c r="F22" s="17" t="n">
        <v>29</v>
      </c>
      <c r="G22" s="17" t="n">
        <v>60</v>
      </c>
    </row>
    <row r="23">
      <c r="A23" s="17" t="inlineStr">
        <is>
          <t>Pass</t>
        </is>
      </c>
      <c r="B23" s="17" t="n">
        <v>22</v>
      </c>
      <c r="C23" s="17" t="n">
        <v>40</v>
      </c>
      <c r="E23" s="17" t="inlineStr">
        <is>
          <t>Pass</t>
        </is>
      </c>
      <c r="F23" s="17" t="n">
        <v>21</v>
      </c>
      <c r="G23" s="17" t="n">
        <v>40</v>
      </c>
    </row>
    <row r="24">
      <c r="A24" s="17" t="inlineStr">
        <is>
          <t>U</t>
        </is>
      </c>
      <c r="B24" s="17" t="n">
        <v>0</v>
      </c>
      <c r="C24" s="17" t="n">
        <v>0</v>
      </c>
      <c r="E24" s="17" t="inlineStr">
        <is>
          <t>U</t>
        </is>
      </c>
      <c r="F24" s="17" t="n">
        <v>0</v>
      </c>
      <c r="G24" s="17" t="n">
        <v>0</v>
      </c>
    </row>
    <row r="27">
      <c r="A27" s="12" t="inlineStr">
        <is>
          <t>Exam series: January 2021</t>
        </is>
      </c>
      <c r="B27" s="13" t="n"/>
      <c r="C27" s="13" t="n"/>
      <c r="E27" s="12" t="inlineStr">
        <is>
          <t>Exam series: January 2021</t>
        </is>
      </c>
      <c r="F27" s="13" t="n"/>
      <c r="G27" s="13" t="n"/>
    </row>
    <row r="28">
      <c r="A28" s="12" t="inlineStr">
        <is>
          <t>Unit code:  ABS2</t>
        </is>
      </c>
      <c r="B28" s="13" t="n"/>
      <c r="C28" s="13" t="n"/>
      <c r="E28" s="12" t="inlineStr">
        <is>
          <t>Unit code:  ASC2</t>
        </is>
      </c>
      <c r="F28" s="13" t="n"/>
      <c r="G28" s="13" t="n"/>
    </row>
    <row r="29">
      <c r="A29" s="12" t="inlineStr">
        <is>
          <t xml:space="preserve">Unit title:  Applied Business Unit 2 </t>
        </is>
      </c>
      <c r="B29" s="13" t="n"/>
      <c r="C29" s="13" t="n"/>
      <c r="E29" s="12" t="inlineStr">
        <is>
          <t>Unit title:  Applied Science Unit 2</t>
        </is>
      </c>
      <c r="F29" s="13" t="n"/>
      <c r="G29" s="13" t="n"/>
    </row>
    <row r="30">
      <c r="A30" s="14" t="n"/>
      <c r="B30" s="14" t="n"/>
      <c r="C30" s="14" t="n"/>
      <c r="E30" s="14" t="n"/>
      <c r="F30" s="14" t="n"/>
      <c r="G30" s="14" t="n"/>
    </row>
    <row r="31">
      <c r="A31" s="15" t="inlineStr">
        <is>
          <t>Grade</t>
        </is>
      </c>
      <c r="B31" s="15" t="inlineStr">
        <is>
          <t>Raw mark</t>
        </is>
      </c>
      <c r="C31" s="15" t="inlineStr">
        <is>
          <t>UMS mark</t>
        </is>
      </c>
      <c r="E31" s="15" t="inlineStr">
        <is>
          <t>Grade</t>
        </is>
      </c>
      <c r="F31" s="15" t="inlineStr">
        <is>
          <t>Raw mark</t>
        </is>
      </c>
      <c r="G31" s="15" t="inlineStr">
        <is>
          <t>UMS mark</t>
        </is>
      </c>
    </row>
    <row r="32">
      <c r="A32" s="16" t="inlineStr">
        <is>
          <t>Maximum mark</t>
        </is>
      </c>
      <c r="B32" s="16" t="n">
        <v>25</v>
      </c>
      <c r="C32" s="16" t="n">
        <v>100</v>
      </c>
      <c r="E32" s="16" t="inlineStr">
        <is>
          <t>Maximum mark</t>
        </is>
      </c>
      <c r="F32" s="16" t="n">
        <v>25</v>
      </c>
      <c r="G32" s="16" t="n">
        <v>100</v>
      </c>
    </row>
    <row r="33">
      <c r="A33" s="16" t="inlineStr">
        <is>
          <t>Cap</t>
        </is>
      </c>
      <c r="B33" s="16" t="n">
        <v>25</v>
      </c>
      <c r="C33" s="16" t="n">
        <v>100</v>
      </c>
      <c r="E33" s="16" t="inlineStr">
        <is>
          <t>Cap</t>
        </is>
      </c>
      <c r="F33" s="16" t="n">
        <v>25</v>
      </c>
      <c r="G33" s="16" t="n">
        <v>100</v>
      </c>
    </row>
    <row r="34">
      <c r="A34" s="17" t="inlineStr">
        <is>
          <t>Distinction</t>
        </is>
      </c>
      <c r="B34" s="17" t="n">
        <v>20</v>
      </c>
      <c r="C34" s="17" t="n">
        <v>80</v>
      </c>
      <c r="E34" s="17" t="inlineStr">
        <is>
          <t>Distinction</t>
        </is>
      </c>
      <c r="F34" s="17" t="n">
        <v>20</v>
      </c>
      <c r="G34" s="17" t="n">
        <v>80</v>
      </c>
    </row>
    <row r="35">
      <c r="A35" s="17" t="inlineStr">
        <is>
          <t>Merit</t>
        </is>
      </c>
      <c r="B35" s="17" t="n">
        <v>15</v>
      </c>
      <c r="C35" s="17" t="n">
        <v>60</v>
      </c>
      <c r="E35" s="17" t="inlineStr">
        <is>
          <t>Merit</t>
        </is>
      </c>
      <c r="F35" s="17" t="n">
        <v>15</v>
      </c>
      <c r="G35" s="17" t="n">
        <v>60</v>
      </c>
    </row>
    <row r="36">
      <c r="A36" s="17" t="inlineStr">
        <is>
          <t>Pass</t>
        </is>
      </c>
      <c r="B36" s="17" t="n">
        <v>10</v>
      </c>
      <c r="C36" s="17" t="n">
        <v>40</v>
      </c>
      <c r="E36" s="17" t="inlineStr">
        <is>
          <t>Pass</t>
        </is>
      </c>
      <c r="F36" s="17" t="n">
        <v>10</v>
      </c>
      <c r="G36" s="17" t="n">
        <v>40</v>
      </c>
    </row>
    <row r="37">
      <c r="A37" s="17" t="inlineStr">
        <is>
          <t>U</t>
        </is>
      </c>
      <c r="B37" s="17" t="n">
        <v>0</v>
      </c>
      <c r="C37" s="17" t="n">
        <v>0</v>
      </c>
      <c r="E37" s="17" t="inlineStr">
        <is>
          <t>U</t>
        </is>
      </c>
      <c r="F37" s="17" t="n">
        <v>0</v>
      </c>
      <c r="G37" s="17" t="n">
        <v>0</v>
      </c>
    </row>
    <row r="40">
      <c r="A40" s="12" t="inlineStr">
        <is>
          <t>Exam series: January 2021</t>
        </is>
      </c>
      <c r="B40" s="13" t="n"/>
      <c r="C40" s="13" t="n"/>
      <c r="E40" s="12" t="inlineStr">
        <is>
          <t>Exam series: January 2021</t>
        </is>
      </c>
      <c r="F40" s="13" t="n"/>
      <c r="G40" s="13" t="n"/>
    </row>
    <row r="41">
      <c r="A41" s="12" t="inlineStr">
        <is>
          <t>Unit code:  ABS3</t>
        </is>
      </c>
      <c r="B41" s="13" t="n"/>
      <c r="C41" s="13" t="n"/>
      <c r="E41" s="12" t="inlineStr">
        <is>
          <t>Unit code:  ASC3</t>
        </is>
      </c>
      <c r="F41" s="13" t="n"/>
      <c r="G41" s="13" t="n"/>
    </row>
    <row r="42">
      <c r="A42" s="12" t="inlineStr">
        <is>
          <t>Unit title:  Applied Business Unit 3</t>
        </is>
      </c>
      <c r="B42" s="13" t="n"/>
      <c r="C42" s="13" t="n"/>
      <c r="E42" s="12" t="inlineStr">
        <is>
          <t>Unit title:  Applied Science Unit 3</t>
        </is>
      </c>
      <c r="F42" s="13" t="n"/>
      <c r="G42" s="13" t="n"/>
    </row>
    <row r="43">
      <c r="A43" s="14" t="n"/>
      <c r="B43" s="14" t="n"/>
      <c r="C43" s="14" t="n"/>
      <c r="E43" s="14" t="n"/>
      <c r="F43" s="14" t="n"/>
      <c r="G43" s="14" t="n"/>
    </row>
    <row r="44">
      <c r="A44" s="15" t="inlineStr">
        <is>
          <t>Grade</t>
        </is>
      </c>
      <c r="B44" s="15" t="inlineStr">
        <is>
          <t>Raw mark</t>
        </is>
      </c>
      <c r="C44" s="15" t="inlineStr">
        <is>
          <t>UMS mark</t>
        </is>
      </c>
      <c r="E44" s="15" t="inlineStr">
        <is>
          <t>Grade</t>
        </is>
      </c>
      <c r="F44" s="15" t="inlineStr">
        <is>
          <t>Raw mark</t>
        </is>
      </c>
      <c r="G44" s="15" t="inlineStr">
        <is>
          <t>UMS mark</t>
        </is>
      </c>
    </row>
    <row r="45">
      <c r="A45" s="16" t="inlineStr">
        <is>
          <t>Maximum mark</t>
        </is>
      </c>
      <c r="B45" s="16" t="n">
        <v>25</v>
      </c>
      <c r="C45" s="16" t="n">
        <v>100</v>
      </c>
      <c r="E45" s="16" t="inlineStr">
        <is>
          <t>Maximum mark</t>
        </is>
      </c>
      <c r="F45" s="16" t="n">
        <v>60</v>
      </c>
      <c r="G45" s="16" t="n">
        <v>100</v>
      </c>
    </row>
    <row r="46">
      <c r="A46" s="16" t="inlineStr">
        <is>
          <t>Cap</t>
        </is>
      </c>
      <c r="B46" s="16" t="n">
        <v>25</v>
      </c>
      <c r="C46" s="16" t="n">
        <v>100</v>
      </c>
      <c r="E46" s="16" t="inlineStr">
        <is>
          <t>Cap</t>
        </is>
      </c>
      <c r="F46" s="16" t="n">
        <v>52</v>
      </c>
      <c r="G46" s="16" t="n">
        <v>100</v>
      </c>
    </row>
    <row r="47">
      <c r="A47" s="17" t="inlineStr">
        <is>
          <t>Distinction</t>
        </is>
      </c>
      <c r="B47" s="17" t="n">
        <v>20</v>
      </c>
      <c r="C47" s="17" t="n">
        <v>80</v>
      </c>
      <c r="E47" s="17" t="inlineStr">
        <is>
          <t>Distinction</t>
        </is>
      </c>
      <c r="F47" s="17" t="n">
        <v>42</v>
      </c>
      <c r="G47" s="17" t="n">
        <v>80</v>
      </c>
    </row>
    <row r="48">
      <c r="A48" s="17" t="inlineStr">
        <is>
          <t>Merit</t>
        </is>
      </c>
      <c r="B48" s="17" t="n">
        <v>15</v>
      </c>
      <c r="C48" s="17" t="n">
        <v>60</v>
      </c>
      <c r="E48" s="17" t="inlineStr">
        <is>
          <t>Merit</t>
        </is>
      </c>
      <c r="F48" s="17" t="n">
        <v>32</v>
      </c>
      <c r="G48" s="17" t="n">
        <v>60</v>
      </c>
    </row>
    <row r="49">
      <c r="A49" s="17" t="inlineStr">
        <is>
          <t>Pass</t>
        </is>
      </c>
      <c r="B49" s="17" t="n">
        <v>10</v>
      </c>
      <c r="C49" s="17" t="n">
        <v>40</v>
      </c>
      <c r="E49" s="17" t="inlineStr">
        <is>
          <t>Pass</t>
        </is>
      </c>
      <c r="F49" s="17" t="n">
        <v>23</v>
      </c>
      <c r="G49" s="17" t="n">
        <v>40</v>
      </c>
    </row>
    <row r="50">
      <c r="A50" s="17" t="inlineStr">
        <is>
          <t>U</t>
        </is>
      </c>
      <c r="B50" s="17" t="n">
        <v>0</v>
      </c>
      <c r="C50" s="17" t="n">
        <v>0</v>
      </c>
      <c r="E50" s="17" t="inlineStr">
        <is>
          <t>U</t>
        </is>
      </c>
      <c r="F50" s="17" t="n">
        <v>0</v>
      </c>
      <c r="G50" s="17" t="n">
        <v>0</v>
      </c>
    </row>
    <row r="53">
      <c r="A53" s="12" t="inlineStr">
        <is>
          <t>Exam series: January 2021</t>
        </is>
      </c>
      <c r="B53" s="13" t="n"/>
      <c r="C53" s="13" t="n"/>
      <c r="E53" s="12" t="inlineStr">
        <is>
          <t>Exam series: January 2021</t>
        </is>
      </c>
      <c r="F53" s="13" t="n"/>
      <c r="G53" s="13" t="n"/>
    </row>
    <row r="54">
      <c r="A54" s="12" t="inlineStr">
        <is>
          <t>Unit code:  ABS4</t>
        </is>
      </c>
      <c r="B54" s="13" t="n"/>
      <c r="C54" s="13" t="n"/>
      <c r="E54" s="12" t="inlineStr">
        <is>
          <t>Unit code:  ASC4</t>
        </is>
      </c>
      <c r="F54" s="13" t="n"/>
      <c r="G54" s="13" t="n"/>
    </row>
    <row r="55">
      <c r="A55" s="12" t="inlineStr">
        <is>
          <t>Unit title:  Applied Business Unit 4</t>
        </is>
      </c>
      <c r="B55" s="13" t="n"/>
      <c r="C55" s="13" t="n"/>
      <c r="E55" s="12" t="inlineStr">
        <is>
          <t>Unit title:  Applied Science Unit 4</t>
        </is>
      </c>
      <c r="F55" s="13" t="n"/>
      <c r="G55" s="13" t="n"/>
    </row>
    <row r="56">
      <c r="A56" s="14" t="n"/>
      <c r="B56" s="14" t="n"/>
      <c r="C56" s="14" t="n"/>
      <c r="E56" s="14" t="n"/>
      <c r="F56" s="14" t="n"/>
      <c r="G56" s="14" t="n"/>
    </row>
    <row r="57">
      <c r="A57" s="15" t="inlineStr">
        <is>
          <t>Grade</t>
        </is>
      </c>
      <c r="B57" s="15" t="inlineStr">
        <is>
          <t>Raw mark</t>
        </is>
      </c>
      <c r="C57" s="15" t="inlineStr">
        <is>
          <t>UMS mark</t>
        </is>
      </c>
      <c r="E57" s="15" t="inlineStr">
        <is>
          <t>Grade</t>
        </is>
      </c>
      <c r="F57" s="15" t="inlineStr">
        <is>
          <t>Raw mark</t>
        </is>
      </c>
      <c r="G57" s="15" t="inlineStr">
        <is>
          <t>UMS mark</t>
        </is>
      </c>
    </row>
    <row r="58">
      <c r="A58" s="16" t="inlineStr">
        <is>
          <t>Maximum mark</t>
        </is>
      </c>
      <c r="B58" s="16" t="n">
        <v>60</v>
      </c>
      <c r="C58" s="16" t="n">
        <v>100</v>
      </c>
      <c r="E58" s="16" t="inlineStr">
        <is>
          <t>Maximum mark</t>
        </is>
      </c>
      <c r="F58" s="16" t="n">
        <v>60</v>
      </c>
      <c r="G58" s="16" t="n">
        <v>100</v>
      </c>
    </row>
    <row r="59">
      <c r="A59" s="16" t="inlineStr">
        <is>
          <t>Cap</t>
        </is>
      </c>
      <c r="B59" s="16" t="n">
        <v>57</v>
      </c>
      <c r="C59" s="16" t="n">
        <v>100</v>
      </c>
      <c r="E59" s="16" t="inlineStr">
        <is>
          <t>Cap</t>
        </is>
      </c>
      <c r="F59" s="16" t="n">
        <v>53</v>
      </c>
      <c r="G59" s="16" t="n">
        <v>100</v>
      </c>
    </row>
    <row r="60">
      <c r="A60" s="17" t="inlineStr">
        <is>
          <t>Distinction</t>
        </is>
      </c>
      <c r="B60" s="17" t="n">
        <v>46</v>
      </c>
      <c r="C60" s="17" t="n">
        <v>80</v>
      </c>
      <c r="E60" s="17" t="inlineStr">
        <is>
          <t>Distinction</t>
        </is>
      </c>
      <c r="F60" s="17" t="n">
        <v>42</v>
      </c>
      <c r="G60" s="17" t="n">
        <v>80</v>
      </c>
    </row>
    <row r="61">
      <c r="A61" s="17" t="inlineStr">
        <is>
          <t>Merit</t>
        </is>
      </c>
      <c r="B61" s="17" t="n">
        <v>35</v>
      </c>
      <c r="C61" s="17" t="n">
        <v>60</v>
      </c>
      <c r="E61" s="17" t="inlineStr">
        <is>
          <t>Merit</t>
        </is>
      </c>
      <c r="F61" s="17" t="n">
        <v>31</v>
      </c>
      <c r="G61" s="17" t="n">
        <v>60</v>
      </c>
    </row>
    <row r="62">
      <c r="A62" s="17" t="inlineStr">
        <is>
          <t>Pass</t>
        </is>
      </c>
      <c r="B62" s="17" t="n">
        <v>25</v>
      </c>
      <c r="C62" s="17" t="n">
        <v>40</v>
      </c>
      <c r="E62" s="17" t="inlineStr">
        <is>
          <t>Pass</t>
        </is>
      </c>
      <c r="F62" s="17" t="n">
        <v>21</v>
      </c>
      <c r="G62" s="17" t="n">
        <v>40</v>
      </c>
    </row>
    <row r="63">
      <c r="A63" s="17" t="inlineStr">
        <is>
          <t>U</t>
        </is>
      </c>
      <c r="B63" s="17" t="n">
        <v>0</v>
      </c>
      <c r="C63" s="17" t="n">
        <v>0</v>
      </c>
      <c r="E63" s="17" t="inlineStr">
        <is>
          <t>U</t>
        </is>
      </c>
      <c r="F63" s="17" t="n">
        <v>0</v>
      </c>
      <c r="G63" s="17" t="n">
        <v>0</v>
      </c>
    </row>
    <row r="66">
      <c r="A66" s="12" t="inlineStr">
        <is>
          <t>Exam series: January 2021</t>
        </is>
      </c>
      <c r="B66" s="13" t="n"/>
      <c r="C66" s="13" t="n"/>
      <c r="E66" s="12" t="inlineStr">
        <is>
          <t>Exam series: January 2021</t>
        </is>
      </c>
      <c r="F66" s="13" t="n"/>
      <c r="G66" s="13" t="n"/>
    </row>
    <row r="67">
      <c r="A67" s="12" t="inlineStr">
        <is>
          <t>Unit code:  ABS5</t>
        </is>
      </c>
      <c r="B67" s="13" t="n"/>
      <c r="C67" s="13" t="n"/>
      <c r="E67" s="12" t="inlineStr">
        <is>
          <t>Unit code:  ASC5</t>
        </is>
      </c>
      <c r="F67" s="13" t="n"/>
      <c r="G67" s="13" t="n"/>
    </row>
    <row r="68">
      <c r="A68" s="12" t="inlineStr">
        <is>
          <t>Unit title:  Applied Business Unit 5</t>
        </is>
      </c>
      <c r="B68" s="13" t="n"/>
      <c r="C68" s="13" t="n"/>
      <c r="E68" s="12" t="inlineStr">
        <is>
          <t>Unit title:  Applied Science Unit 5</t>
        </is>
      </c>
      <c r="F68" s="13" t="n"/>
      <c r="G68" s="13" t="n"/>
    </row>
    <row r="69">
      <c r="A69" s="14" t="n"/>
      <c r="B69" s="14" t="n"/>
      <c r="C69" s="14" t="n"/>
      <c r="E69" s="14" t="n"/>
      <c r="F69" s="14" t="n"/>
      <c r="G69" s="14" t="n"/>
    </row>
    <row r="70">
      <c r="A70" s="15" t="inlineStr">
        <is>
          <t>Grade</t>
        </is>
      </c>
      <c r="B70" s="15" t="inlineStr">
        <is>
          <t>Raw mark</t>
        </is>
      </c>
      <c r="C70" s="15" t="inlineStr">
        <is>
          <t>UMS mark</t>
        </is>
      </c>
      <c r="E70" s="15" t="inlineStr">
        <is>
          <t>Grade</t>
        </is>
      </c>
      <c r="F70" s="15" t="inlineStr">
        <is>
          <t>Raw mark</t>
        </is>
      </c>
      <c r="G70" s="15" t="inlineStr">
        <is>
          <t>UMS mark</t>
        </is>
      </c>
    </row>
    <row r="71">
      <c r="A71" s="16" t="inlineStr">
        <is>
          <t>Maximum mark</t>
        </is>
      </c>
      <c r="B71" s="16" t="n">
        <v>25</v>
      </c>
      <c r="C71" s="16" t="n">
        <v>100</v>
      </c>
      <c r="E71" s="16" t="inlineStr">
        <is>
          <t>Maximum mark</t>
        </is>
      </c>
      <c r="F71" s="16" t="n">
        <v>25</v>
      </c>
      <c r="G71" s="16" t="n">
        <v>100</v>
      </c>
    </row>
    <row r="72">
      <c r="A72" s="16" t="inlineStr">
        <is>
          <t>Cap</t>
        </is>
      </c>
      <c r="B72" s="16" t="n">
        <v>25</v>
      </c>
      <c r="C72" s="16" t="n">
        <v>100</v>
      </c>
      <c r="E72" s="16" t="inlineStr">
        <is>
          <t>Cap</t>
        </is>
      </c>
      <c r="F72" s="16" t="n">
        <v>25</v>
      </c>
      <c r="G72" s="16" t="n">
        <v>100</v>
      </c>
    </row>
    <row r="73">
      <c r="A73" s="17" t="inlineStr">
        <is>
          <t>Distinction</t>
        </is>
      </c>
      <c r="B73" s="17" t="n">
        <v>20</v>
      </c>
      <c r="C73" s="17" t="n">
        <v>80</v>
      </c>
      <c r="E73" s="17" t="inlineStr">
        <is>
          <t>Distinction</t>
        </is>
      </c>
      <c r="F73" s="17" t="n">
        <v>20</v>
      </c>
      <c r="G73" s="17" t="n">
        <v>80</v>
      </c>
    </row>
    <row r="74">
      <c r="A74" s="17" t="inlineStr">
        <is>
          <t>Merit</t>
        </is>
      </c>
      <c r="B74" s="17" t="n">
        <v>15</v>
      </c>
      <c r="C74" s="17" t="n">
        <v>60</v>
      </c>
      <c r="E74" s="17" t="inlineStr">
        <is>
          <t>Merit</t>
        </is>
      </c>
      <c r="F74" s="17" t="n">
        <v>15</v>
      </c>
      <c r="G74" s="17" t="n">
        <v>60</v>
      </c>
    </row>
    <row r="75">
      <c r="A75" s="17" t="inlineStr">
        <is>
          <t>Pass</t>
        </is>
      </c>
      <c r="B75" s="17" t="n">
        <v>10</v>
      </c>
      <c r="C75" s="17" t="n">
        <v>40</v>
      </c>
      <c r="E75" s="17" t="inlineStr">
        <is>
          <t>Pass</t>
        </is>
      </c>
      <c r="F75" s="17" t="n">
        <v>10</v>
      </c>
      <c r="G75" s="17" t="n">
        <v>40</v>
      </c>
    </row>
    <row r="76">
      <c r="A76" s="17" t="inlineStr">
        <is>
          <t>U</t>
        </is>
      </c>
      <c r="B76" s="17" t="n">
        <v>0</v>
      </c>
      <c r="C76" s="17" t="n">
        <v>0</v>
      </c>
      <c r="E76" s="17" t="inlineStr">
        <is>
          <t>U</t>
        </is>
      </c>
      <c r="F76" s="17" t="n">
        <v>0</v>
      </c>
      <c r="G76" s="17" t="n">
        <v>0</v>
      </c>
    </row>
    <row r="79">
      <c r="A79" s="12" t="inlineStr">
        <is>
          <t>Exam series: January 2021</t>
        </is>
      </c>
      <c r="B79" s="13" t="n"/>
      <c r="C79" s="13" t="n"/>
      <c r="E79" s="12" t="inlineStr">
        <is>
          <t>Exam series: January 2021</t>
        </is>
      </c>
      <c r="F79" s="13" t="n"/>
      <c r="G79" s="13" t="n"/>
    </row>
    <row r="80">
      <c r="A80" s="12" t="inlineStr">
        <is>
          <t>Unit code:  ABS6</t>
        </is>
      </c>
      <c r="B80" s="13" t="n"/>
      <c r="C80" s="13" t="n"/>
      <c r="E80" s="12" t="inlineStr">
        <is>
          <t>Unit code:  ASC6A</t>
        </is>
      </c>
      <c r="F80" s="13" t="n"/>
      <c r="G80" s="13" t="n"/>
    </row>
    <row r="81">
      <c r="A81" s="12" t="inlineStr">
        <is>
          <t>Unit title:  Applied Business Unit 6</t>
        </is>
      </c>
      <c r="B81" s="13" t="n"/>
      <c r="C81" s="13" t="n"/>
      <c r="E81" s="12" t="inlineStr">
        <is>
          <t>Unit title:  Applied Science Unit 6A</t>
        </is>
      </c>
      <c r="F81" s="13" t="n"/>
      <c r="G81" s="13" t="n"/>
    </row>
    <row r="82">
      <c r="A82" s="24" t="inlineStr">
        <is>
          <t>No candidates were entered for this unit</t>
        </is>
      </c>
      <c r="B82" s="24" t="n"/>
      <c r="C82" s="24" t="n"/>
      <c r="E82" s="14" t="n"/>
      <c r="F82" s="14" t="n"/>
      <c r="G82" s="14" t="n"/>
    </row>
    <row r="83">
      <c r="A83" s="15" t="inlineStr">
        <is>
          <t>Grade</t>
        </is>
      </c>
      <c r="B83" s="15" t="inlineStr">
        <is>
          <t>Raw mark</t>
        </is>
      </c>
      <c r="C83" s="15" t="inlineStr">
        <is>
          <t>UMS mark</t>
        </is>
      </c>
      <c r="E83" s="15" t="inlineStr">
        <is>
          <t>Grade</t>
        </is>
      </c>
      <c r="F83" s="15" t="inlineStr">
        <is>
          <t>Raw mark</t>
        </is>
      </c>
      <c r="G83" s="15" t="inlineStr">
        <is>
          <t>UMS mark</t>
        </is>
      </c>
    </row>
    <row r="84">
      <c r="A84" s="16" t="inlineStr">
        <is>
          <t>Maximum mark</t>
        </is>
      </c>
      <c r="B84" s="16" t="n">
        <v>25</v>
      </c>
      <c r="C84" s="16" t="n">
        <v>100</v>
      </c>
      <c r="E84" s="16" t="inlineStr">
        <is>
          <t>Maximum mark</t>
        </is>
      </c>
      <c r="F84" s="16" t="n">
        <v>25</v>
      </c>
      <c r="G84" s="16" t="n">
        <v>100</v>
      </c>
    </row>
    <row r="85">
      <c r="A85" s="16" t="inlineStr">
        <is>
          <t>Cap</t>
        </is>
      </c>
      <c r="B85" s="16" t="n"/>
      <c r="C85" s="16" t="n">
        <v>100</v>
      </c>
      <c r="E85" s="16" t="inlineStr">
        <is>
          <t>Cap</t>
        </is>
      </c>
      <c r="F85" s="16" t="n">
        <v>25</v>
      </c>
      <c r="G85" s="16" t="n">
        <v>100</v>
      </c>
    </row>
    <row r="86">
      <c r="A86" s="17" t="inlineStr">
        <is>
          <t>Distinction</t>
        </is>
      </c>
      <c r="B86" s="17" t="n"/>
      <c r="C86" s="17" t="n">
        <v>80</v>
      </c>
      <c r="E86" s="17" t="inlineStr">
        <is>
          <t>Distinction</t>
        </is>
      </c>
      <c r="F86" s="17" t="n">
        <v>20</v>
      </c>
      <c r="G86" s="17" t="n">
        <v>80</v>
      </c>
    </row>
    <row r="87">
      <c r="A87" s="17" t="inlineStr">
        <is>
          <t>Merit</t>
        </is>
      </c>
      <c r="B87" s="17" t="n"/>
      <c r="C87" s="17" t="n">
        <v>60</v>
      </c>
      <c r="E87" s="17" t="inlineStr">
        <is>
          <t>Merit</t>
        </is>
      </c>
      <c r="F87" s="17" t="n">
        <v>15</v>
      </c>
      <c r="G87" s="17" t="n">
        <v>60</v>
      </c>
    </row>
    <row r="88">
      <c r="A88" s="17" t="inlineStr">
        <is>
          <t>Pass</t>
        </is>
      </c>
      <c r="B88" s="17" t="n"/>
      <c r="C88" s="17" t="n">
        <v>40</v>
      </c>
      <c r="E88" s="17" t="inlineStr">
        <is>
          <t>Pass</t>
        </is>
      </c>
      <c r="F88" s="17" t="n">
        <v>10</v>
      </c>
      <c r="G88" s="17" t="n">
        <v>40</v>
      </c>
    </row>
    <row r="89">
      <c r="A89" s="17" t="inlineStr">
        <is>
          <t>U</t>
        </is>
      </c>
      <c r="B89" s="17" t="n">
        <v>0</v>
      </c>
      <c r="C89" s="17" t="n">
        <v>0</v>
      </c>
      <c r="E89" s="17" t="inlineStr">
        <is>
          <t>U</t>
        </is>
      </c>
      <c r="F89" s="17" t="n">
        <v>0</v>
      </c>
      <c r="G89" s="17" t="n">
        <v>0</v>
      </c>
    </row>
    <row r="92">
      <c r="A92" s="12" t="inlineStr">
        <is>
          <t>Exam series: January 2021</t>
        </is>
      </c>
      <c r="B92" s="13" t="n"/>
      <c r="C92" s="13" t="n"/>
      <c r="E92" s="12" t="inlineStr">
        <is>
          <t>Exam series: January 2021</t>
        </is>
      </c>
      <c r="F92" s="13" t="n"/>
      <c r="G92" s="13" t="n"/>
    </row>
    <row r="93">
      <c r="A93" s="12" t="inlineStr">
        <is>
          <t>Unit code:  ABS7</t>
        </is>
      </c>
      <c r="B93" s="13" t="n"/>
      <c r="C93" s="13" t="n"/>
      <c r="E93" s="12" t="inlineStr">
        <is>
          <t>Unit code:  ASC6B</t>
        </is>
      </c>
      <c r="F93" s="13" t="n"/>
      <c r="G93" s="13" t="n"/>
    </row>
    <row r="94">
      <c r="A94" s="12" t="inlineStr">
        <is>
          <t>Unit title:  Applied Business Unit 7</t>
        </is>
      </c>
      <c r="B94" s="13" t="n"/>
      <c r="C94" s="13" t="n"/>
      <c r="E94" s="12" t="inlineStr">
        <is>
          <t>Unit title:  Applied Science Unit 6B</t>
        </is>
      </c>
      <c r="F94" s="13" t="n"/>
      <c r="G94" s="13" t="n"/>
    </row>
    <row r="95">
      <c r="A95" s="24" t="inlineStr">
        <is>
          <t>No candidates were entered for this unit</t>
        </is>
      </c>
      <c r="B95" s="24" t="n"/>
      <c r="C95" s="24" t="n"/>
      <c r="E95" s="14" t="n"/>
      <c r="F95" s="14" t="n"/>
      <c r="G95" s="14" t="n"/>
    </row>
    <row r="96">
      <c r="A96" s="15" t="inlineStr">
        <is>
          <t>Grade</t>
        </is>
      </c>
      <c r="B96" s="15" t="inlineStr">
        <is>
          <t>Raw mark</t>
        </is>
      </c>
      <c r="C96" s="15" t="inlineStr">
        <is>
          <t>UMS mark</t>
        </is>
      </c>
      <c r="E96" s="15" t="inlineStr">
        <is>
          <t>Grade</t>
        </is>
      </c>
      <c r="F96" s="15" t="inlineStr">
        <is>
          <t>Raw mark</t>
        </is>
      </c>
      <c r="G96" s="15" t="inlineStr">
        <is>
          <t>UMS mark</t>
        </is>
      </c>
    </row>
    <row r="97">
      <c r="A97" s="16" t="inlineStr">
        <is>
          <t>Maximum mark</t>
        </is>
      </c>
      <c r="B97" s="16" t="n">
        <v>25</v>
      </c>
      <c r="C97" s="16" t="n">
        <v>100</v>
      </c>
      <c r="E97" s="16" t="inlineStr">
        <is>
          <t>Maximum mark</t>
        </is>
      </c>
      <c r="F97" s="16" t="n">
        <v>25</v>
      </c>
      <c r="G97" s="16" t="n">
        <v>100</v>
      </c>
    </row>
    <row r="98">
      <c r="A98" s="16" t="inlineStr">
        <is>
          <t>Cap</t>
        </is>
      </c>
      <c r="B98" s="16" t="n"/>
      <c r="C98" s="16" t="n">
        <v>100</v>
      </c>
      <c r="E98" s="16" t="inlineStr">
        <is>
          <t>Cap</t>
        </is>
      </c>
      <c r="F98" s="16" t="n">
        <v>25</v>
      </c>
      <c r="G98" s="16" t="n">
        <v>100</v>
      </c>
    </row>
    <row r="99">
      <c r="A99" s="17" t="inlineStr">
        <is>
          <t>Distinction</t>
        </is>
      </c>
      <c r="B99" s="17" t="n"/>
      <c r="C99" s="17" t="n">
        <v>80</v>
      </c>
      <c r="E99" s="17" t="inlineStr">
        <is>
          <t>Distinction</t>
        </is>
      </c>
      <c r="F99" s="17" t="n">
        <v>20</v>
      </c>
      <c r="G99" s="17" t="n">
        <v>80</v>
      </c>
    </row>
    <row r="100">
      <c r="A100" s="17" t="inlineStr">
        <is>
          <t>Merit</t>
        </is>
      </c>
      <c r="B100" s="17" t="n"/>
      <c r="C100" s="17" t="n">
        <v>60</v>
      </c>
      <c r="E100" s="17" t="inlineStr">
        <is>
          <t>Merit</t>
        </is>
      </c>
      <c r="F100" s="17" t="n">
        <v>15</v>
      </c>
      <c r="G100" s="17" t="n">
        <v>60</v>
      </c>
    </row>
    <row r="101">
      <c r="A101" s="17" t="inlineStr">
        <is>
          <t>Pass</t>
        </is>
      </c>
      <c r="B101" s="17" t="n"/>
      <c r="C101" s="17" t="n">
        <v>40</v>
      </c>
      <c r="E101" s="17" t="inlineStr">
        <is>
          <t>Pass</t>
        </is>
      </c>
      <c r="F101" s="17" t="n">
        <v>10</v>
      </c>
      <c r="G101" s="17" t="n">
        <v>40</v>
      </c>
    </row>
    <row r="102">
      <c r="A102" s="17" t="inlineStr">
        <is>
          <t>U</t>
        </is>
      </c>
      <c r="B102" s="17" t="n">
        <v>0</v>
      </c>
      <c r="C102" s="17" t="n">
        <v>0</v>
      </c>
      <c r="E102" s="17" t="inlineStr">
        <is>
          <t>U</t>
        </is>
      </c>
      <c r="F102" s="17" t="n">
        <v>0</v>
      </c>
      <c r="G102" s="17" t="n">
        <v>0</v>
      </c>
    </row>
    <row r="105">
      <c r="A105" s="12" t="inlineStr">
        <is>
          <t>Exam series: January 2021</t>
        </is>
      </c>
      <c r="B105" s="13" t="n"/>
      <c r="C105" s="13" t="n"/>
      <c r="E105" s="12" t="inlineStr">
        <is>
          <t>Exam series: January 2021</t>
        </is>
      </c>
      <c r="F105" s="13" t="n"/>
      <c r="G105" s="13" t="n"/>
    </row>
    <row r="106">
      <c r="A106" s="12" t="inlineStr">
        <is>
          <t>Unit code:  ABS8</t>
        </is>
      </c>
      <c r="B106" s="13" t="n"/>
      <c r="C106" s="13" t="n"/>
      <c r="E106" s="12" t="inlineStr">
        <is>
          <t>Unit code:  ASC6C</t>
        </is>
      </c>
      <c r="F106" s="13" t="n"/>
      <c r="G106" s="13" t="n"/>
    </row>
    <row r="107">
      <c r="A107" s="12" t="inlineStr">
        <is>
          <t>Unit title:  Applied Business Unit 8</t>
        </is>
      </c>
      <c r="B107" s="13" t="n"/>
      <c r="C107" s="13" t="n"/>
      <c r="E107" s="12" t="inlineStr">
        <is>
          <t>Unit title:  Applied Science Unit 6C</t>
        </is>
      </c>
      <c r="F107" s="13" t="n"/>
      <c r="G107" s="13" t="n"/>
    </row>
    <row r="108">
      <c r="A108" s="24" t="inlineStr">
        <is>
          <t>No candidates were entered for this unit</t>
        </is>
      </c>
      <c r="B108" s="24" t="n"/>
      <c r="C108" s="24" t="n"/>
      <c r="E108" s="24" t="inlineStr">
        <is>
          <t>No candidates were entered for this unit</t>
        </is>
      </c>
      <c r="F108" s="24" t="n"/>
      <c r="G108" s="24" t="n"/>
    </row>
    <row r="109">
      <c r="A109" s="15" t="inlineStr">
        <is>
          <t>Grade</t>
        </is>
      </c>
      <c r="B109" s="15" t="inlineStr">
        <is>
          <t>Raw mark</t>
        </is>
      </c>
      <c r="C109" s="15" t="inlineStr">
        <is>
          <t>UMS mark</t>
        </is>
      </c>
      <c r="E109" s="15" t="inlineStr">
        <is>
          <t>Grade</t>
        </is>
      </c>
      <c r="F109" s="15" t="inlineStr">
        <is>
          <t>Raw mark</t>
        </is>
      </c>
      <c r="G109" s="15" t="inlineStr">
        <is>
          <t>UMS mark</t>
        </is>
      </c>
    </row>
    <row r="110">
      <c r="A110" s="16" t="inlineStr">
        <is>
          <t>Maximum mark</t>
        </is>
      </c>
      <c r="B110" s="16" t="n">
        <v>25</v>
      </c>
      <c r="C110" s="16" t="n">
        <v>100</v>
      </c>
      <c r="E110" s="16" t="inlineStr">
        <is>
          <t>Maximum mark</t>
        </is>
      </c>
      <c r="F110" s="16" t="n">
        <v>25</v>
      </c>
      <c r="G110" s="16" t="n">
        <v>100</v>
      </c>
    </row>
    <row r="111">
      <c r="A111" s="16" t="inlineStr">
        <is>
          <t>Cap</t>
        </is>
      </c>
      <c r="B111" s="16" t="n"/>
      <c r="C111" s="16" t="n">
        <v>100</v>
      </c>
      <c r="E111" s="16" t="inlineStr">
        <is>
          <t>Cap</t>
        </is>
      </c>
      <c r="F111" s="16" t="n"/>
      <c r="G111" s="16" t="n">
        <v>100</v>
      </c>
    </row>
    <row r="112">
      <c r="A112" s="17" t="inlineStr">
        <is>
          <t>Distinction</t>
        </is>
      </c>
      <c r="B112" s="17" t="n"/>
      <c r="C112" s="17" t="n">
        <v>80</v>
      </c>
      <c r="E112" s="17" t="inlineStr">
        <is>
          <t>Distinction</t>
        </is>
      </c>
      <c r="F112" s="17" t="n"/>
      <c r="G112" s="17" t="n">
        <v>80</v>
      </c>
    </row>
    <row r="113">
      <c r="A113" s="17" t="inlineStr">
        <is>
          <t>Merit</t>
        </is>
      </c>
      <c r="B113" s="17" t="n"/>
      <c r="C113" s="17" t="n">
        <v>60</v>
      </c>
      <c r="E113" s="17" t="inlineStr">
        <is>
          <t>Merit</t>
        </is>
      </c>
      <c r="F113" s="17" t="n"/>
      <c r="G113" s="17" t="n">
        <v>60</v>
      </c>
    </row>
    <row r="114">
      <c r="A114" s="17" t="inlineStr">
        <is>
          <t>Pass</t>
        </is>
      </c>
      <c r="B114" s="17" t="n"/>
      <c r="C114" s="17" t="n">
        <v>40</v>
      </c>
      <c r="E114" s="17" t="inlineStr">
        <is>
          <t>Pass</t>
        </is>
      </c>
      <c r="F114" s="17" t="n"/>
      <c r="G114" s="17" t="n">
        <v>40</v>
      </c>
    </row>
    <row r="115">
      <c r="A115" s="17" t="inlineStr">
        <is>
          <t>U</t>
        </is>
      </c>
      <c r="B115" s="17" t="n">
        <v>0</v>
      </c>
      <c r="C115" s="17" t="n">
        <v>0</v>
      </c>
      <c r="E115" s="17" t="inlineStr">
        <is>
          <t>U</t>
        </is>
      </c>
      <c r="F115" s="17" t="n">
        <v>0</v>
      </c>
      <c r="G115" s="17" t="n">
        <v>0</v>
      </c>
    </row>
  </sheetData>
  <sheetProtection selectLockedCells="0" selectUnlockedCells="0" sheet="1" objects="1" insertRows="1" insertHyperlinks="1" autoFilter="1" scenarios="1" formatColumns="1" deleteColumns="1" insertColumns="1" pivotTables="1" deleteRows="1" formatCells="1" formatRows="1" sort="1" password="83AF"/>
  <mergeCells count="1">
    <mergeCell ref="A7:D7"/>
  </mergeCells>
  <pageMargins left="0.7" right="0.7" top="0.75" bottom="0.75" header="0.3" footer="0.3"/>
  <pageSetup orientation="portrait" paperSize="9"/>
  <drawing xmlns:r="http://schemas.openxmlformats.org/officeDocument/2006/relationships" r:id="rId1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I115"/>
  <sheetViews>
    <sheetView zoomScaleNormal="100" workbookViewId="0">
      <selection activeCell="K38" sqref="K38"/>
    </sheetView>
  </sheetViews>
  <sheetFormatPr baseColWidth="8" defaultColWidth="8.85546875" defaultRowHeight="15"/>
  <cols>
    <col width="23.28515625" customWidth="1" min="1" max="1"/>
    <col width="16.85546875" customWidth="1" min="2" max="3"/>
    <col width="23.28515625" customWidth="1" min="5" max="5"/>
    <col width="16.85546875" customWidth="1" min="6" max="7"/>
  </cols>
  <sheetData>
    <row r="1">
      <c r="A1" s="9" t="n"/>
    </row>
    <row r="2">
      <c r="A2" s="9" t="n"/>
    </row>
    <row r="5">
      <c r="F5" s="20" t="n"/>
      <c r="G5" s="20" t="n"/>
      <c r="H5" s="20" t="n"/>
    </row>
    <row r="6">
      <c r="F6" s="20" t="n"/>
      <c r="G6" s="20" t="n"/>
      <c r="H6" s="20" t="n"/>
    </row>
    <row r="7" ht="18.75" customHeight="1">
      <c r="A7" s="25" t="inlineStr">
        <is>
          <t>Applied General unit:  convert Raw Marks to UMS Marks</t>
        </is>
      </c>
      <c r="F7" s="20" t="n"/>
      <c r="G7" s="20" t="n"/>
      <c r="H7" s="20" t="n"/>
    </row>
    <row r="8">
      <c r="F8" s="20" t="n"/>
      <c r="G8" s="20" t="n"/>
      <c r="H8" s="20" t="n"/>
    </row>
    <row r="9">
      <c r="A9" s="21" t="inlineStr">
        <is>
          <t>Instructions:</t>
        </is>
      </c>
    </row>
    <row r="10">
      <c r="A10" s="20" t="inlineStr">
        <is>
          <t>1.  Locate the required unit level grade boundary table in the grade boundaries worksheet</t>
        </is>
      </c>
    </row>
    <row r="11">
      <c r="A11" s="20" t="inlineStr">
        <is>
          <t>2.  Copy and paste the entire yellow highlighted section into the yellow section of the Raw-to-UMS conversions worksheet</t>
        </is>
      </c>
    </row>
    <row r="12">
      <c r="A12" s="20" t="inlineStr">
        <is>
          <t>3.  The Raw Mark, UMS Mark and Grade columns below will be updated accordingly</t>
        </is>
      </c>
    </row>
    <row r="14">
      <c r="A14" s="12" t="inlineStr">
        <is>
          <t>Exam series: January 2020</t>
        </is>
      </c>
      <c r="B14" s="13" t="n"/>
      <c r="C14" s="13" t="n"/>
      <c r="E14" s="12" t="inlineStr">
        <is>
          <t>Exam series: January 2020</t>
        </is>
      </c>
      <c r="F14" s="13" t="n"/>
      <c r="G14" s="13" t="n"/>
      <c r="I14" t="inlineStr">
        <is>
          <t>Copyright © AQA and its licensors. All rights reserved.</t>
        </is>
      </c>
    </row>
    <row r="15">
      <c r="A15" s="12" t="inlineStr">
        <is>
          <t>Unit code:  ABS1</t>
        </is>
      </c>
      <c r="B15" s="13" t="n"/>
      <c r="C15" s="13" t="n"/>
      <c r="E15" s="12" t="inlineStr">
        <is>
          <t>Unit code:  ASC1</t>
        </is>
      </c>
      <c r="F15" s="13" t="n"/>
      <c r="G15" s="13" t="n"/>
      <c r="I15" t="inlineStr">
        <is>
          <t xml:space="preserve">AQA Education (AQA) is a registered charity (number 1073334) and a </t>
        </is>
      </c>
    </row>
    <row r="16">
      <c r="A16" s="12" t="inlineStr">
        <is>
          <t>Unit title:  Applied Business Unit 1</t>
        </is>
      </c>
      <c r="B16" s="13" t="n"/>
      <c r="C16" s="13" t="n"/>
      <c r="E16" s="12" t="inlineStr">
        <is>
          <t>Unit title:  Applied Science Unit 1</t>
        </is>
      </c>
      <c r="F16" s="13" t="n"/>
      <c r="G16" s="13" t="n"/>
      <c r="I16" s="22" t="inlineStr">
        <is>
          <t xml:space="preserve">company limited by guarantee registered in England and Wales </t>
        </is>
      </c>
    </row>
    <row r="17">
      <c r="A17" s="14" t="n"/>
      <c r="B17" s="14" t="n"/>
      <c r="C17" s="14" t="n"/>
      <c r="E17" s="14" t="n"/>
      <c r="F17" s="14" t="n"/>
      <c r="G17" s="14" t="n"/>
      <c r="I17" s="22" t="inlineStr">
        <is>
          <t>(number 3644723). Our registered address is AQA, Devas Street,</t>
        </is>
      </c>
    </row>
    <row r="18">
      <c r="A18" s="15" t="inlineStr">
        <is>
          <t>Grade</t>
        </is>
      </c>
      <c r="B18" s="15" t="inlineStr">
        <is>
          <t>Raw mark</t>
        </is>
      </c>
      <c r="C18" s="15" t="inlineStr">
        <is>
          <t>UMS mark</t>
        </is>
      </c>
      <c r="E18" s="15" t="inlineStr">
        <is>
          <t>Grade</t>
        </is>
      </c>
      <c r="F18" s="15" t="inlineStr">
        <is>
          <t>Raw mark</t>
        </is>
      </c>
      <c r="G18" s="15" t="inlineStr">
        <is>
          <t>UMS mark</t>
        </is>
      </c>
      <c r="I18" s="22" t="inlineStr">
        <is>
          <t>Manchester M15 6EX.</t>
        </is>
      </c>
    </row>
    <row r="19">
      <c r="A19" s="16" t="inlineStr">
        <is>
          <t>Maximum mark</t>
        </is>
      </c>
      <c r="B19" s="16" t="n">
        <v>60</v>
      </c>
      <c r="C19" s="16" t="n">
        <v>100</v>
      </c>
      <c r="E19" s="16" t="inlineStr">
        <is>
          <t>Maximum mark</t>
        </is>
      </c>
      <c r="F19" s="16" t="n">
        <v>60</v>
      </c>
      <c r="G19" s="16" t="n">
        <v>100</v>
      </c>
    </row>
    <row r="20">
      <c r="A20" s="16" t="inlineStr">
        <is>
          <t>Cap</t>
        </is>
      </c>
      <c r="B20" s="16" t="n">
        <v>60</v>
      </c>
      <c r="C20" s="16" t="n">
        <v>100</v>
      </c>
      <c r="E20" s="16" t="inlineStr">
        <is>
          <t>Cap</t>
        </is>
      </c>
      <c r="F20" s="16" t="n">
        <v>47</v>
      </c>
      <c r="G20" s="16" t="n">
        <v>100</v>
      </c>
    </row>
    <row r="21">
      <c r="A21" s="17" t="inlineStr">
        <is>
          <t>Distinction</t>
        </is>
      </c>
      <c r="B21" s="17" t="n">
        <v>49</v>
      </c>
      <c r="C21" s="17" t="n">
        <v>80</v>
      </c>
      <c r="E21" s="17" t="inlineStr">
        <is>
          <t>Distinction</t>
        </is>
      </c>
      <c r="F21" s="17" t="n">
        <v>39</v>
      </c>
      <c r="G21" s="17" t="n">
        <v>80</v>
      </c>
    </row>
    <row r="22">
      <c r="A22" s="17" t="inlineStr">
        <is>
          <t>Merit</t>
        </is>
      </c>
      <c r="B22" s="17" t="n">
        <v>37</v>
      </c>
      <c r="C22" s="17" t="n">
        <v>60</v>
      </c>
      <c r="E22" s="17" t="inlineStr">
        <is>
          <t>Merit</t>
        </is>
      </c>
      <c r="F22" s="17" t="n">
        <v>31</v>
      </c>
      <c r="G22" s="17" t="n">
        <v>60</v>
      </c>
    </row>
    <row r="23">
      <c r="A23" s="17" t="inlineStr">
        <is>
          <t>Pass</t>
        </is>
      </c>
      <c r="B23" s="17" t="n">
        <v>26</v>
      </c>
      <c r="C23" s="17" t="n">
        <v>40</v>
      </c>
      <c r="E23" s="17" t="inlineStr">
        <is>
          <t>Pass</t>
        </is>
      </c>
      <c r="F23" s="17" t="n">
        <v>23</v>
      </c>
      <c r="G23" s="17" t="n">
        <v>40</v>
      </c>
    </row>
    <row r="24">
      <c r="A24" s="17" t="inlineStr">
        <is>
          <t>U</t>
        </is>
      </c>
      <c r="B24" s="17" t="n">
        <v>0</v>
      </c>
      <c r="C24" s="17" t="n">
        <v>0</v>
      </c>
      <c r="E24" s="17" t="inlineStr">
        <is>
          <t>U</t>
        </is>
      </c>
      <c r="F24" s="17" t="n">
        <v>0</v>
      </c>
      <c r="G24" s="17" t="n">
        <v>0</v>
      </c>
    </row>
    <row r="27">
      <c r="A27" s="12" t="inlineStr">
        <is>
          <t>Exam series: January 2020</t>
        </is>
      </c>
      <c r="B27" s="13" t="n"/>
      <c r="C27" s="13" t="n"/>
      <c r="E27" s="12" t="inlineStr">
        <is>
          <t>Exam series: January 2020</t>
        </is>
      </c>
      <c r="F27" s="13" t="n"/>
      <c r="G27" s="13" t="n"/>
    </row>
    <row r="28">
      <c r="A28" s="12" t="inlineStr">
        <is>
          <t>Unit code:  ABS2</t>
        </is>
      </c>
      <c r="B28" s="13" t="n"/>
      <c r="C28" s="13" t="n"/>
      <c r="E28" s="12" t="inlineStr">
        <is>
          <t>Unit code:  ASC2</t>
        </is>
      </c>
      <c r="F28" s="13" t="n"/>
      <c r="G28" s="13" t="n"/>
    </row>
    <row r="29">
      <c r="A29" s="12" t="inlineStr">
        <is>
          <t xml:space="preserve">Unit title:  Applied Business Unit 2 </t>
        </is>
      </c>
      <c r="B29" s="13" t="n"/>
      <c r="C29" s="13" t="n"/>
      <c r="E29" s="12" t="inlineStr">
        <is>
          <t>Unit title:  Applied Science Unit 2</t>
        </is>
      </c>
      <c r="F29" s="13" t="n"/>
      <c r="G29" s="13" t="n"/>
    </row>
    <row r="30">
      <c r="A30" s="14" t="n"/>
      <c r="B30" s="14" t="n"/>
      <c r="C30" s="14" t="n"/>
      <c r="E30" s="14" t="n"/>
      <c r="F30" s="14" t="n"/>
      <c r="G30" s="14" t="n"/>
    </row>
    <row r="31">
      <c r="A31" s="15" t="inlineStr">
        <is>
          <t>Grade</t>
        </is>
      </c>
      <c r="B31" s="15" t="inlineStr">
        <is>
          <t>Raw mark</t>
        </is>
      </c>
      <c r="C31" s="15" t="inlineStr">
        <is>
          <t>UMS mark</t>
        </is>
      </c>
      <c r="E31" s="15" t="inlineStr">
        <is>
          <t>Grade</t>
        </is>
      </c>
      <c r="F31" s="15" t="inlineStr">
        <is>
          <t>Raw mark</t>
        </is>
      </c>
      <c r="G31" s="15" t="inlineStr">
        <is>
          <t>UMS mark</t>
        </is>
      </c>
    </row>
    <row r="32">
      <c r="A32" s="16" t="inlineStr">
        <is>
          <t>Maximum mark</t>
        </is>
      </c>
      <c r="B32" s="16" t="n">
        <v>25</v>
      </c>
      <c r="C32" s="16" t="n">
        <v>100</v>
      </c>
      <c r="E32" s="16" t="inlineStr">
        <is>
          <t>Maximum mark</t>
        </is>
      </c>
      <c r="F32" s="16" t="n">
        <v>25</v>
      </c>
      <c r="G32" s="16" t="n">
        <v>100</v>
      </c>
    </row>
    <row r="33">
      <c r="A33" s="16" t="inlineStr">
        <is>
          <t>Cap</t>
        </is>
      </c>
      <c r="B33" s="16" t="n">
        <v>25</v>
      </c>
      <c r="C33" s="16" t="n">
        <v>100</v>
      </c>
      <c r="E33" s="16" t="inlineStr">
        <is>
          <t>Cap</t>
        </is>
      </c>
      <c r="F33" s="16" t="n">
        <v>25</v>
      </c>
      <c r="G33" s="16" t="n">
        <v>100</v>
      </c>
    </row>
    <row r="34">
      <c r="A34" s="17" t="inlineStr">
        <is>
          <t>Distinction</t>
        </is>
      </c>
      <c r="B34" s="17" t="n">
        <v>20</v>
      </c>
      <c r="C34" s="17" t="n">
        <v>80</v>
      </c>
      <c r="E34" s="17" t="inlineStr">
        <is>
          <t>Distinction</t>
        </is>
      </c>
      <c r="F34" s="17" t="n">
        <v>20</v>
      </c>
      <c r="G34" s="17" t="n">
        <v>80</v>
      </c>
    </row>
    <row r="35">
      <c r="A35" s="17" t="inlineStr">
        <is>
          <t>Merit</t>
        </is>
      </c>
      <c r="B35" s="17" t="n">
        <v>15</v>
      </c>
      <c r="C35" s="17" t="n">
        <v>60</v>
      </c>
      <c r="E35" s="17" t="inlineStr">
        <is>
          <t>Merit</t>
        </is>
      </c>
      <c r="F35" s="17" t="n">
        <v>15</v>
      </c>
      <c r="G35" s="17" t="n">
        <v>60</v>
      </c>
    </row>
    <row r="36">
      <c r="A36" s="17" t="inlineStr">
        <is>
          <t>Pass</t>
        </is>
      </c>
      <c r="B36" s="17" t="n">
        <v>10</v>
      </c>
      <c r="C36" s="17" t="n">
        <v>40</v>
      </c>
      <c r="E36" s="17" t="inlineStr">
        <is>
          <t>Pass</t>
        </is>
      </c>
      <c r="F36" s="17" t="n">
        <v>10</v>
      </c>
      <c r="G36" s="17" t="n">
        <v>40</v>
      </c>
    </row>
    <row r="37">
      <c r="A37" s="17" t="inlineStr">
        <is>
          <t>U</t>
        </is>
      </c>
      <c r="B37" s="17" t="n">
        <v>0</v>
      </c>
      <c r="C37" s="17" t="n">
        <v>0</v>
      </c>
      <c r="E37" s="17" t="inlineStr">
        <is>
          <t>U</t>
        </is>
      </c>
      <c r="F37" s="17" t="n">
        <v>0</v>
      </c>
      <c r="G37" s="17" t="n">
        <v>0</v>
      </c>
    </row>
    <row r="40">
      <c r="A40" s="12" t="inlineStr">
        <is>
          <t>Exam series: January 2020</t>
        </is>
      </c>
      <c r="B40" s="13" t="n"/>
      <c r="C40" s="13" t="n"/>
      <c r="E40" s="12" t="inlineStr">
        <is>
          <t>Exam series: January 2020</t>
        </is>
      </c>
      <c r="F40" s="13" t="n"/>
      <c r="G40" s="13" t="n"/>
    </row>
    <row r="41">
      <c r="A41" s="12" t="inlineStr">
        <is>
          <t>Unit code:  ABS3</t>
        </is>
      </c>
      <c r="B41" s="13" t="n"/>
      <c r="C41" s="13" t="n"/>
      <c r="E41" s="12" t="inlineStr">
        <is>
          <t>Unit code:  ASC3</t>
        </is>
      </c>
      <c r="F41" s="13" t="n"/>
      <c r="G41" s="13" t="n"/>
    </row>
    <row r="42">
      <c r="A42" s="12" t="inlineStr">
        <is>
          <t>Unit title:  Applied Business Unit 3</t>
        </is>
      </c>
      <c r="B42" s="13" t="n"/>
      <c r="C42" s="13" t="n"/>
      <c r="E42" s="12" t="inlineStr">
        <is>
          <t>Unit title:  Applied Science Unit 3</t>
        </is>
      </c>
      <c r="F42" s="13" t="n"/>
      <c r="G42" s="13" t="n"/>
    </row>
    <row r="43">
      <c r="A43" s="14" t="n"/>
      <c r="B43" s="14" t="n"/>
      <c r="C43" s="14" t="n"/>
      <c r="E43" s="14" t="n"/>
      <c r="F43" s="14" t="n"/>
      <c r="G43" s="14" t="n"/>
    </row>
    <row r="44">
      <c r="A44" s="15" t="inlineStr">
        <is>
          <t>Grade</t>
        </is>
      </c>
      <c r="B44" s="15" t="inlineStr">
        <is>
          <t>Raw mark</t>
        </is>
      </c>
      <c r="C44" s="15" t="inlineStr">
        <is>
          <t>UMS mark</t>
        </is>
      </c>
      <c r="E44" s="15" t="inlineStr">
        <is>
          <t>Grade</t>
        </is>
      </c>
      <c r="F44" s="15" t="inlineStr">
        <is>
          <t>Raw mark</t>
        </is>
      </c>
      <c r="G44" s="15" t="inlineStr">
        <is>
          <t>UMS mark</t>
        </is>
      </c>
    </row>
    <row r="45">
      <c r="A45" s="16" t="inlineStr">
        <is>
          <t>Maximum mark</t>
        </is>
      </c>
      <c r="B45" s="16" t="n">
        <v>25</v>
      </c>
      <c r="C45" s="16" t="n">
        <v>100</v>
      </c>
      <c r="E45" s="16" t="inlineStr">
        <is>
          <t>Maximum mark</t>
        </is>
      </c>
      <c r="F45" s="16" t="n">
        <v>60</v>
      </c>
      <c r="G45" s="16" t="n">
        <v>100</v>
      </c>
    </row>
    <row r="46">
      <c r="A46" s="16" t="inlineStr">
        <is>
          <t>Cap</t>
        </is>
      </c>
      <c r="B46" s="16" t="n">
        <v>25</v>
      </c>
      <c r="C46" s="16" t="n">
        <v>100</v>
      </c>
      <c r="E46" s="16" t="inlineStr">
        <is>
          <t>Cap</t>
        </is>
      </c>
      <c r="F46" s="16" t="n">
        <v>55</v>
      </c>
      <c r="G46" s="16" t="n">
        <v>100</v>
      </c>
    </row>
    <row r="47">
      <c r="A47" s="17" t="inlineStr">
        <is>
          <t>Distinction</t>
        </is>
      </c>
      <c r="B47" s="17" t="n">
        <v>20</v>
      </c>
      <c r="C47" s="17" t="n">
        <v>80</v>
      </c>
      <c r="E47" s="17" t="inlineStr">
        <is>
          <t>Distinction</t>
        </is>
      </c>
      <c r="F47" s="17" t="n">
        <v>47</v>
      </c>
      <c r="G47" s="17" t="n">
        <v>80</v>
      </c>
    </row>
    <row r="48">
      <c r="A48" s="17" t="inlineStr">
        <is>
          <t>Merit</t>
        </is>
      </c>
      <c r="B48" s="17" t="n">
        <v>15</v>
      </c>
      <c r="C48" s="17" t="n">
        <v>60</v>
      </c>
      <c r="E48" s="17" t="inlineStr">
        <is>
          <t>Merit</t>
        </is>
      </c>
      <c r="F48" s="17" t="n">
        <v>39</v>
      </c>
      <c r="G48" s="17" t="n">
        <v>60</v>
      </c>
    </row>
    <row r="49">
      <c r="A49" s="17" t="inlineStr">
        <is>
          <t>Pass</t>
        </is>
      </c>
      <c r="B49" s="17" t="n">
        <v>10</v>
      </c>
      <c r="C49" s="17" t="n">
        <v>40</v>
      </c>
      <c r="E49" s="17" t="inlineStr">
        <is>
          <t>Pass</t>
        </is>
      </c>
      <c r="F49" s="17" t="n">
        <v>31</v>
      </c>
      <c r="G49" s="17" t="n">
        <v>40</v>
      </c>
    </row>
    <row r="50">
      <c r="A50" s="17" t="inlineStr">
        <is>
          <t>U</t>
        </is>
      </c>
      <c r="B50" s="17" t="n">
        <v>0</v>
      </c>
      <c r="C50" s="17" t="n">
        <v>0</v>
      </c>
      <c r="E50" s="17" t="inlineStr">
        <is>
          <t>U</t>
        </is>
      </c>
      <c r="F50" s="17" t="n">
        <v>0</v>
      </c>
      <c r="G50" s="17" t="n">
        <v>0</v>
      </c>
    </row>
    <row r="53">
      <c r="A53" s="12" t="inlineStr">
        <is>
          <t>Exam series: January 2020</t>
        </is>
      </c>
      <c r="B53" s="13" t="n"/>
      <c r="C53" s="13" t="n"/>
      <c r="E53" s="12" t="inlineStr">
        <is>
          <t>Exam series: January 2020</t>
        </is>
      </c>
      <c r="F53" s="13" t="n"/>
      <c r="G53" s="13" t="n"/>
    </row>
    <row r="54">
      <c r="A54" s="12" t="inlineStr">
        <is>
          <t>Unit code:  ABS4</t>
        </is>
      </c>
      <c r="B54" s="13" t="n"/>
      <c r="C54" s="13" t="n"/>
      <c r="E54" s="12" t="inlineStr">
        <is>
          <t>Unit code:  ASC4</t>
        </is>
      </c>
      <c r="F54" s="13" t="n"/>
      <c r="G54" s="13" t="n"/>
    </row>
    <row r="55">
      <c r="A55" s="12" t="inlineStr">
        <is>
          <t>Unit title:  Applied Business Unit 4</t>
        </is>
      </c>
      <c r="B55" s="13" t="n"/>
      <c r="C55" s="13" t="n"/>
      <c r="E55" s="12" t="inlineStr">
        <is>
          <t>Unit title:  Applied Science Unit 4</t>
        </is>
      </c>
      <c r="F55" s="13" t="n"/>
      <c r="G55" s="13" t="n"/>
    </row>
    <row r="56">
      <c r="A56" s="14" t="n"/>
      <c r="B56" s="14" t="n"/>
      <c r="C56" s="14" t="n"/>
      <c r="E56" s="14" t="n"/>
      <c r="F56" s="14" t="n"/>
      <c r="G56" s="14" t="n"/>
    </row>
    <row r="57">
      <c r="A57" s="15" t="inlineStr">
        <is>
          <t>Grade</t>
        </is>
      </c>
      <c r="B57" s="15" t="inlineStr">
        <is>
          <t>Raw mark</t>
        </is>
      </c>
      <c r="C57" s="15" t="inlineStr">
        <is>
          <t>UMS mark</t>
        </is>
      </c>
      <c r="E57" s="15" t="inlineStr">
        <is>
          <t>Grade</t>
        </is>
      </c>
      <c r="F57" s="15" t="inlineStr">
        <is>
          <t>Raw mark</t>
        </is>
      </c>
      <c r="G57" s="15" t="inlineStr">
        <is>
          <t>UMS mark</t>
        </is>
      </c>
    </row>
    <row r="58">
      <c r="A58" s="16" t="inlineStr">
        <is>
          <t>Maximum mark</t>
        </is>
      </c>
      <c r="B58" s="16" t="n">
        <v>60</v>
      </c>
      <c r="C58" s="16" t="n">
        <v>100</v>
      </c>
      <c r="E58" s="16" t="inlineStr">
        <is>
          <t>Maximum mark</t>
        </is>
      </c>
      <c r="F58" s="16" t="n">
        <v>60</v>
      </c>
      <c r="G58" s="16" t="n">
        <v>100</v>
      </c>
    </row>
    <row r="59">
      <c r="A59" s="16" t="inlineStr">
        <is>
          <t>Cap</t>
        </is>
      </c>
      <c r="B59" s="16" t="n">
        <v>55</v>
      </c>
      <c r="C59" s="16" t="n">
        <v>100</v>
      </c>
      <c r="E59" s="16" t="inlineStr">
        <is>
          <t>Cap</t>
        </is>
      </c>
      <c r="F59" s="16" t="n">
        <v>58</v>
      </c>
      <c r="G59" s="16" t="n">
        <v>100</v>
      </c>
    </row>
    <row r="60">
      <c r="A60" s="17" t="inlineStr">
        <is>
          <t>Distinction</t>
        </is>
      </c>
      <c r="B60" s="17" t="n">
        <v>45</v>
      </c>
      <c r="C60" s="17" t="n">
        <v>80</v>
      </c>
      <c r="E60" s="17" t="inlineStr">
        <is>
          <t>Distinction</t>
        </is>
      </c>
      <c r="F60" s="17" t="n">
        <v>49</v>
      </c>
      <c r="G60" s="17" t="n">
        <v>80</v>
      </c>
    </row>
    <row r="61">
      <c r="A61" s="17" t="inlineStr">
        <is>
          <t>Merit</t>
        </is>
      </c>
      <c r="B61" s="17" t="n">
        <v>35</v>
      </c>
      <c r="C61" s="17" t="n">
        <v>60</v>
      </c>
      <c r="E61" s="17" t="inlineStr">
        <is>
          <t>Merit</t>
        </is>
      </c>
      <c r="F61" s="17" t="n">
        <v>40</v>
      </c>
      <c r="G61" s="17" t="n">
        <v>60</v>
      </c>
    </row>
    <row r="62">
      <c r="A62" s="17" t="inlineStr">
        <is>
          <t>Pass</t>
        </is>
      </c>
      <c r="B62" s="17" t="n">
        <v>26</v>
      </c>
      <c r="C62" s="17" t="n">
        <v>40</v>
      </c>
      <c r="E62" s="17" t="inlineStr">
        <is>
          <t>Pass</t>
        </is>
      </c>
      <c r="F62" s="17" t="n">
        <v>32</v>
      </c>
      <c r="G62" s="17" t="n">
        <v>40</v>
      </c>
    </row>
    <row r="63">
      <c r="A63" s="17" t="inlineStr">
        <is>
          <t>U</t>
        </is>
      </c>
      <c r="B63" s="17" t="n">
        <v>0</v>
      </c>
      <c r="C63" s="17" t="n">
        <v>0</v>
      </c>
      <c r="E63" s="17" t="inlineStr">
        <is>
          <t>U</t>
        </is>
      </c>
      <c r="F63" s="17" t="n">
        <v>0</v>
      </c>
      <c r="G63" s="17" t="n">
        <v>0</v>
      </c>
    </row>
    <row r="66">
      <c r="A66" s="12" t="inlineStr">
        <is>
          <t>Exam series: January 2020</t>
        </is>
      </c>
      <c r="B66" s="13" t="n"/>
      <c r="C66" s="13" t="n"/>
      <c r="E66" s="12" t="inlineStr">
        <is>
          <t>Exam series: January 2020</t>
        </is>
      </c>
      <c r="F66" s="13" t="n"/>
      <c r="G66" s="13" t="n"/>
    </row>
    <row r="67">
      <c r="A67" s="12" t="inlineStr">
        <is>
          <t>Unit code:  ABS5</t>
        </is>
      </c>
      <c r="B67" s="13" t="n"/>
      <c r="C67" s="13" t="n"/>
      <c r="E67" s="12" t="inlineStr">
        <is>
          <t>Unit code:  ASC5</t>
        </is>
      </c>
      <c r="F67" s="13" t="n"/>
      <c r="G67" s="13" t="n"/>
    </row>
    <row r="68">
      <c r="A68" s="12" t="inlineStr">
        <is>
          <t>Unit title:  Applied Business Unit 5</t>
        </is>
      </c>
      <c r="B68" s="13" t="n"/>
      <c r="C68" s="13" t="n"/>
      <c r="E68" s="12" t="inlineStr">
        <is>
          <t>Unit title:  Applied Science Unit 5</t>
        </is>
      </c>
      <c r="F68" s="13" t="n"/>
      <c r="G68" s="13" t="n"/>
    </row>
    <row r="69">
      <c r="A69" s="14" t="n"/>
      <c r="B69" s="14" t="n"/>
      <c r="C69" s="14" t="n"/>
      <c r="E69" s="14" t="n"/>
      <c r="F69" s="14" t="n"/>
      <c r="G69" s="14" t="n"/>
    </row>
    <row r="70">
      <c r="A70" s="15" t="inlineStr">
        <is>
          <t>Grade</t>
        </is>
      </c>
      <c r="B70" s="15" t="inlineStr">
        <is>
          <t>Raw mark</t>
        </is>
      </c>
      <c r="C70" s="15" t="inlineStr">
        <is>
          <t>UMS mark</t>
        </is>
      </c>
      <c r="E70" s="15" t="inlineStr">
        <is>
          <t>Grade</t>
        </is>
      </c>
      <c r="F70" s="15" t="inlineStr">
        <is>
          <t>Raw mark</t>
        </is>
      </c>
      <c r="G70" s="15" t="inlineStr">
        <is>
          <t>UMS mark</t>
        </is>
      </c>
    </row>
    <row r="71">
      <c r="A71" s="16" t="inlineStr">
        <is>
          <t>Maximum mark</t>
        </is>
      </c>
      <c r="B71" s="16" t="n">
        <v>25</v>
      </c>
      <c r="C71" s="16" t="n">
        <v>100</v>
      </c>
      <c r="E71" s="16" t="inlineStr">
        <is>
          <t>Maximum mark</t>
        </is>
      </c>
      <c r="F71" s="16" t="n">
        <v>25</v>
      </c>
      <c r="G71" s="16" t="n">
        <v>100</v>
      </c>
    </row>
    <row r="72">
      <c r="A72" s="16" t="inlineStr">
        <is>
          <t>Cap</t>
        </is>
      </c>
      <c r="B72" s="16" t="n">
        <v>25</v>
      </c>
      <c r="C72" s="16" t="n">
        <v>100</v>
      </c>
      <c r="E72" s="16" t="inlineStr">
        <is>
          <t>Cap</t>
        </is>
      </c>
      <c r="F72" s="16" t="n">
        <v>25</v>
      </c>
      <c r="G72" s="16" t="n">
        <v>100</v>
      </c>
    </row>
    <row r="73">
      <c r="A73" s="17" t="inlineStr">
        <is>
          <t>Distinction</t>
        </is>
      </c>
      <c r="B73" s="17" t="n">
        <v>20</v>
      </c>
      <c r="C73" s="17" t="n">
        <v>80</v>
      </c>
      <c r="E73" s="17" t="inlineStr">
        <is>
          <t>Distinction</t>
        </is>
      </c>
      <c r="F73" s="17" t="n">
        <v>20</v>
      </c>
      <c r="G73" s="17" t="n">
        <v>80</v>
      </c>
    </row>
    <row r="74">
      <c r="A74" s="17" t="inlineStr">
        <is>
          <t>Merit</t>
        </is>
      </c>
      <c r="B74" s="17" t="n">
        <v>15</v>
      </c>
      <c r="C74" s="17" t="n">
        <v>60</v>
      </c>
      <c r="E74" s="17" t="inlineStr">
        <is>
          <t>Merit</t>
        </is>
      </c>
      <c r="F74" s="17" t="n">
        <v>15</v>
      </c>
      <c r="G74" s="17" t="n">
        <v>60</v>
      </c>
    </row>
    <row r="75">
      <c r="A75" s="17" t="inlineStr">
        <is>
          <t>Pass</t>
        </is>
      </c>
      <c r="B75" s="17" t="n">
        <v>10</v>
      </c>
      <c r="C75" s="17" t="n">
        <v>40</v>
      </c>
      <c r="E75" s="17" t="inlineStr">
        <is>
          <t>Pass</t>
        </is>
      </c>
      <c r="F75" s="17" t="n">
        <v>10</v>
      </c>
      <c r="G75" s="17" t="n">
        <v>40</v>
      </c>
    </row>
    <row r="76">
      <c r="A76" s="17" t="inlineStr">
        <is>
          <t>U</t>
        </is>
      </c>
      <c r="B76" s="17" t="n">
        <v>0</v>
      </c>
      <c r="C76" s="17" t="n">
        <v>0</v>
      </c>
      <c r="E76" s="17" t="inlineStr">
        <is>
          <t>U</t>
        </is>
      </c>
      <c r="F76" s="17" t="n">
        <v>0</v>
      </c>
      <c r="G76" s="17" t="n">
        <v>0</v>
      </c>
    </row>
    <row r="79">
      <c r="A79" s="12" t="inlineStr">
        <is>
          <t>Exam series: January 2020</t>
        </is>
      </c>
      <c r="B79" s="13" t="n"/>
      <c r="C79" s="13" t="n"/>
      <c r="E79" s="12" t="inlineStr">
        <is>
          <t>Exam series: January 2020</t>
        </is>
      </c>
      <c r="F79" s="13" t="n"/>
      <c r="G79" s="13" t="n"/>
    </row>
    <row r="80">
      <c r="A80" s="12" t="inlineStr">
        <is>
          <t>Unit code:  ABS6</t>
        </is>
      </c>
      <c r="B80" s="13" t="n"/>
      <c r="C80" s="13" t="n"/>
      <c r="E80" s="12" t="inlineStr">
        <is>
          <t>Unit code:  ASC6A</t>
        </is>
      </c>
      <c r="F80" s="13" t="n"/>
      <c r="G80" s="13" t="n"/>
    </row>
    <row r="81">
      <c r="A81" s="12" t="inlineStr">
        <is>
          <t>Unit title:  Applied Business Unit 6</t>
        </is>
      </c>
      <c r="B81" s="13" t="n"/>
      <c r="C81" s="13" t="n"/>
      <c r="E81" s="12" t="inlineStr">
        <is>
          <t>Unit title:  Applied Science Unit 6A</t>
        </is>
      </c>
      <c r="F81" s="13" t="n"/>
      <c r="G81" s="13" t="n"/>
    </row>
    <row r="82">
      <c r="A82" s="24" t="inlineStr">
        <is>
          <t>No candidates were entered for this unit</t>
        </is>
      </c>
      <c r="B82" s="24" t="n"/>
      <c r="C82" s="24" t="n"/>
      <c r="E82" s="14" t="n"/>
      <c r="F82" s="14" t="n"/>
      <c r="G82" s="14" t="n"/>
    </row>
    <row r="83">
      <c r="A83" s="15" t="inlineStr">
        <is>
          <t>Grade</t>
        </is>
      </c>
      <c r="B83" s="15" t="inlineStr">
        <is>
          <t>Raw mark</t>
        </is>
      </c>
      <c r="C83" s="15" t="inlineStr">
        <is>
          <t>UMS mark</t>
        </is>
      </c>
      <c r="E83" s="15" t="inlineStr">
        <is>
          <t>Grade</t>
        </is>
      </c>
      <c r="F83" s="15" t="inlineStr">
        <is>
          <t>Raw mark</t>
        </is>
      </c>
      <c r="G83" s="15" t="inlineStr">
        <is>
          <t>UMS mark</t>
        </is>
      </c>
    </row>
    <row r="84">
      <c r="A84" s="16" t="inlineStr">
        <is>
          <t>Maximum mark</t>
        </is>
      </c>
      <c r="B84" s="16" t="n">
        <v>25</v>
      </c>
      <c r="C84" s="16" t="n">
        <v>100</v>
      </c>
      <c r="E84" s="16" t="inlineStr">
        <is>
          <t>Maximum mark</t>
        </is>
      </c>
      <c r="F84" s="16" t="n">
        <v>25</v>
      </c>
      <c r="G84" s="16" t="n">
        <v>100</v>
      </c>
    </row>
    <row r="85">
      <c r="A85" s="16" t="inlineStr">
        <is>
          <t>Cap</t>
        </is>
      </c>
      <c r="B85" s="16" t="n"/>
      <c r="C85" s="16" t="n">
        <v>100</v>
      </c>
      <c r="E85" s="16" t="inlineStr">
        <is>
          <t>Cap</t>
        </is>
      </c>
      <c r="F85" s="16" t="n">
        <v>25</v>
      </c>
      <c r="G85" s="16" t="n">
        <v>100</v>
      </c>
    </row>
    <row r="86">
      <c r="A86" s="17" t="inlineStr">
        <is>
          <t>Distinction</t>
        </is>
      </c>
      <c r="B86" s="17" t="n"/>
      <c r="C86" s="17" t="n">
        <v>80</v>
      </c>
      <c r="E86" s="17" t="inlineStr">
        <is>
          <t>Distinction</t>
        </is>
      </c>
      <c r="F86" s="17" t="n">
        <v>20</v>
      </c>
      <c r="G86" s="17" t="n">
        <v>80</v>
      </c>
    </row>
    <row r="87">
      <c r="A87" s="17" t="inlineStr">
        <is>
          <t>Merit</t>
        </is>
      </c>
      <c r="B87" s="17" t="n"/>
      <c r="C87" s="17" t="n">
        <v>60</v>
      </c>
      <c r="E87" s="17" t="inlineStr">
        <is>
          <t>Merit</t>
        </is>
      </c>
      <c r="F87" s="17" t="n">
        <v>15</v>
      </c>
      <c r="G87" s="17" t="n">
        <v>60</v>
      </c>
    </row>
    <row r="88">
      <c r="A88" s="17" t="inlineStr">
        <is>
          <t>Pass</t>
        </is>
      </c>
      <c r="B88" s="17" t="n"/>
      <c r="C88" s="17" t="n">
        <v>40</v>
      </c>
      <c r="E88" s="17" t="inlineStr">
        <is>
          <t>Pass</t>
        </is>
      </c>
      <c r="F88" s="17" t="n">
        <v>10</v>
      </c>
      <c r="G88" s="17" t="n">
        <v>40</v>
      </c>
    </row>
    <row r="89">
      <c r="A89" s="17" t="inlineStr">
        <is>
          <t>U</t>
        </is>
      </c>
      <c r="B89" s="17" t="n">
        <v>0</v>
      </c>
      <c r="C89" s="17" t="n">
        <v>0</v>
      </c>
      <c r="E89" s="17" t="inlineStr">
        <is>
          <t>U</t>
        </is>
      </c>
      <c r="F89" s="17" t="n">
        <v>0</v>
      </c>
      <c r="G89" s="17" t="n">
        <v>0</v>
      </c>
    </row>
    <row r="92">
      <c r="A92" s="12" t="inlineStr">
        <is>
          <t>Exam series: January 2020</t>
        </is>
      </c>
      <c r="B92" s="13" t="n"/>
      <c r="C92" s="13" t="n"/>
      <c r="E92" s="12" t="inlineStr">
        <is>
          <t>Exam series: January 2020</t>
        </is>
      </c>
      <c r="F92" s="13" t="n"/>
      <c r="G92" s="13" t="n"/>
    </row>
    <row r="93">
      <c r="A93" s="12" t="inlineStr">
        <is>
          <t>Unit code:  ABS7</t>
        </is>
      </c>
      <c r="B93" s="13" t="n"/>
      <c r="C93" s="13" t="n"/>
      <c r="E93" s="12" t="inlineStr">
        <is>
          <t>Unit code:  ASC6B</t>
        </is>
      </c>
      <c r="F93" s="13" t="n"/>
      <c r="G93" s="13" t="n"/>
    </row>
    <row r="94">
      <c r="A94" s="12" t="inlineStr">
        <is>
          <t>Unit title:  Applied Business Unit 7</t>
        </is>
      </c>
      <c r="B94" s="13" t="n"/>
      <c r="C94" s="13" t="n"/>
      <c r="E94" s="12" t="inlineStr">
        <is>
          <t>Unit title:  Applied Science Unit 6B</t>
        </is>
      </c>
      <c r="F94" s="13" t="n"/>
      <c r="G94" s="13" t="n"/>
    </row>
    <row r="95">
      <c r="A95" s="24" t="inlineStr">
        <is>
          <t>No candidates were entered for this unit</t>
        </is>
      </c>
      <c r="B95" s="24" t="n"/>
      <c r="C95" s="24" t="n"/>
      <c r="E95" s="14" t="n"/>
      <c r="F95" s="14" t="n"/>
      <c r="G95" s="14" t="n"/>
    </row>
    <row r="96">
      <c r="A96" s="15" t="inlineStr">
        <is>
          <t>Grade</t>
        </is>
      </c>
      <c r="B96" s="15" t="inlineStr">
        <is>
          <t>Raw mark</t>
        </is>
      </c>
      <c r="C96" s="15" t="inlineStr">
        <is>
          <t>UMS mark</t>
        </is>
      </c>
      <c r="E96" s="15" t="inlineStr">
        <is>
          <t>Grade</t>
        </is>
      </c>
      <c r="F96" s="15" t="inlineStr">
        <is>
          <t>Raw mark</t>
        </is>
      </c>
      <c r="G96" s="15" t="inlineStr">
        <is>
          <t>UMS mark</t>
        </is>
      </c>
    </row>
    <row r="97">
      <c r="A97" s="16" t="inlineStr">
        <is>
          <t>Maximum mark</t>
        </is>
      </c>
      <c r="B97" s="16" t="n">
        <v>25</v>
      </c>
      <c r="C97" s="16" t="n">
        <v>100</v>
      </c>
      <c r="E97" s="16" t="inlineStr">
        <is>
          <t>Maximum mark</t>
        </is>
      </c>
      <c r="F97" s="16" t="n">
        <v>25</v>
      </c>
      <c r="G97" s="16" t="n">
        <v>100</v>
      </c>
    </row>
    <row r="98">
      <c r="A98" s="16" t="inlineStr">
        <is>
          <t>Cap</t>
        </is>
      </c>
      <c r="B98" s="16" t="n"/>
      <c r="C98" s="16" t="n">
        <v>100</v>
      </c>
      <c r="E98" s="16" t="inlineStr">
        <is>
          <t>Cap</t>
        </is>
      </c>
      <c r="F98" s="16" t="n">
        <v>25</v>
      </c>
      <c r="G98" s="16" t="n">
        <v>100</v>
      </c>
    </row>
    <row r="99">
      <c r="A99" s="17" t="inlineStr">
        <is>
          <t>Distinction</t>
        </is>
      </c>
      <c r="B99" s="17" t="n"/>
      <c r="C99" s="17" t="n">
        <v>80</v>
      </c>
      <c r="E99" s="17" t="inlineStr">
        <is>
          <t>Distinction</t>
        </is>
      </c>
      <c r="F99" s="17" t="n">
        <v>20</v>
      </c>
      <c r="G99" s="17" t="n">
        <v>80</v>
      </c>
    </row>
    <row r="100">
      <c r="A100" s="17" t="inlineStr">
        <is>
          <t>Merit</t>
        </is>
      </c>
      <c r="B100" s="17" t="n"/>
      <c r="C100" s="17" t="n">
        <v>60</v>
      </c>
      <c r="E100" s="17" t="inlineStr">
        <is>
          <t>Merit</t>
        </is>
      </c>
      <c r="F100" s="17" t="n">
        <v>15</v>
      </c>
      <c r="G100" s="17" t="n">
        <v>60</v>
      </c>
    </row>
    <row r="101">
      <c r="A101" s="17" t="inlineStr">
        <is>
          <t>Pass</t>
        </is>
      </c>
      <c r="B101" s="17" t="n"/>
      <c r="C101" s="17" t="n">
        <v>40</v>
      </c>
      <c r="E101" s="17" t="inlineStr">
        <is>
          <t>Pass</t>
        </is>
      </c>
      <c r="F101" s="17" t="n">
        <v>10</v>
      </c>
      <c r="G101" s="17" t="n">
        <v>40</v>
      </c>
    </row>
    <row r="102">
      <c r="A102" s="17" t="inlineStr">
        <is>
          <t>U</t>
        </is>
      </c>
      <c r="B102" s="17" t="n">
        <v>0</v>
      </c>
      <c r="C102" s="17" t="n">
        <v>0</v>
      </c>
      <c r="E102" s="17" t="inlineStr">
        <is>
          <t>U</t>
        </is>
      </c>
      <c r="F102" s="17" t="n">
        <v>0</v>
      </c>
      <c r="G102" s="17" t="n">
        <v>0</v>
      </c>
    </row>
    <row r="105">
      <c r="A105" s="12" t="inlineStr">
        <is>
          <t>Exam series: January 2020</t>
        </is>
      </c>
      <c r="B105" s="13" t="n"/>
      <c r="C105" s="13" t="n"/>
      <c r="E105" s="12" t="inlineStr">
        <is>
          <t>Exam series: January 2020</t>
        </is>
      </c>
      <c r="F105" s="13" t="n"/>
      <c r="G105" s="13" t="n"/>
    </row>
    <row r="106">
      <c r="A106" s="12" t="inlineStr">
        <is>
          <t>Unit code:  ABS8</t>
        </is>
      </c>
      <c r="B106" s="13" t="n"/>
      <c r="C106" s="13" t="n"/>
      <c r="E106" s="12" t="inlineStr">
        <is>
          <t>Unit code:  ASC6C</t>
        </is>
      </c>
      <c r="F106" s="13" t="n"/>
      <c r="G106" s="13" t="n"/>
    </row>
    <row r="107">
      <c r="A107" s="12" t="inlineStr">
        <is>
          <t>Unit title:  Applied Business Unit 8</t>
        </is>
      </c>
      <c r="B107" s="13" t="n"/>
      <c r="C107" s="13" t="n"/>
      <c r="E107" s="12" t="inlineStr">
        <is>
          <t>Unit title:  Applied Science Unit 6C</t>
        </is>
      </c>
      <c r="F107" s="13" t="n"/>
      <c r="G107" s="13" t="n"/>
    </row>
    <row r="108">
      <c r="A108" s="24" t="inlineStr">
        <is>
          <t>No candidates were entered for this unit</t>
        </is>
      </c>
      <c r="B108" s="24" t="n"/>
      <c r="C108" s="24" t="n"/>
      <c r="E108" s="24" t="inlineStr">
        <is>
          <t>No candidates were entered for this unit</t>
        </is>
      </c>
      <c r="F108" s="24" t="n"/>
      <c r="G108" s="24" t="n"/>
    </row>
    <row r="109">
      <c r="A109" s="15" t="inlineStr">
        <is>
          <t>Grade</t>
        </is>
      </c>
      <c r="B109" s="15" t="inlineStr">
        <is>
          <t>Raw mark</t>
        </is>
      </c>
      <c r="C109" s="15" t="inlineStr">
        <is>
          <t>UMS mark</t>
        </is>
      </c>
      <c r="E109" s="15" t="inlineStr">
        <is>
          <t>Grade</t>
        </is>
      </c>
      <c r="F109" s="15" t="inlineStr">
        <is>
          <t>Raw mark</t>
        </is>
      </c>
      <c r="G109" s="15" t="inlineStr">
        <is>
          <t>UMS mark</t>
        </is>
      </c>
    </row>
    <row r="110">
      <c r="A110" s="16" t="inlineStr">
        <is>
          <t>Maximum mark</t>
        </is>
      </c>
      <c r="B110" s="16" t="n">
        <v>25</v>
      </c>
      <c r="C110" s="16" t="n">
        <v>100</v>
      </c>
      <c r="E110" s="16" t="inlineStr">
        <is>
          <t>Maximum mark</t>
        </is>
      </c>
      <c r="F110" s="16" t="n">
        <v>25</v>
      </c>
      <c r="G110" s="16" t="n">
        <v>100</v>
      </c>
    </row>
    <row r="111">
      <c r="A111" s="16" t="inlineStr">
        <is>
          <t>Cap</t>
        </is>
      </c>
      <c r="B111" s="16" t="n"/>
      <c r="C111" s="16" t="n">
        <v>100</v>
      </c>
      <c r="E111" s="16" t="inlineStr">
        <is>
          <t>Cap</t>
        </is>
      </c>
      <c r="F111" s="16" t="n"/>
      <c r="G111" s="16" t="n">
        <v>100</v>
      </c>
    </row>
    <row r="112">
      <c r="A112" s="17" t="inlineStr">
        <is>
          <t>Distinction</t>
        </is>
      </c>
      <c r="B112" s="17" t="n"/>
      <c r="C112" s="17" t="n">
        <v>80</v>
      </c>
      <c r="E112" s="17" t="inlineStr">
        <is>
          <t>Distinction</t>
        </is>
      </c>
      <c r="F112" s="17" t="n"/>
      <c r="G112" s="17" t="n">
        <v>80</v>
      </c>
    </row>
    <row r="113">
      <c r="A113" s="17" t="inlineStr">
        <is>
          <t>Merit</t>
        </is>
      </c>
      <c r="B113" s="17" t="n"/>
      <c r="C113" s="17" t="n">
        <v>60</v>
      </c>
      <c r="E113" s="17" t="inlineStr">
        <is>
          <t>Merit</t>
        </is>
      </c>
      <c r="F113" s="17" t="n"/>
      <c r="G113" s="17" t="n">
        <v>60</v>
      </c>
    </row>
    <row r="114">
      <c r="A114" s="17" t="inlineStr">
        <is>
          <t>Pass</t>
        </is>
      </c>
      <c r="B114" s="17" t="n"/>
      <c r="C114" s="17" t="n">
        <v>40</v>
      </c>
      <c r="E114" s="17" t="inlineStr">
        <is>
          <t>Pass</t>
        </is>
      </c>
      <c r="F114" s="17" t="n"/>
      <c r="G114" s="17" t="n">
        <v>40</v>
      </c>
    </row>
    <row r="115">
      <c r="A115" s="17" t="inlineStr">
        <is>
          <t>U</t>
        </is>
      </c>
      <c r="B115" s="17" t="n">
        <v>0</v>
      </c>
      <c r="C115" s="17" t="n">
        <v>0</v>
      </c>
      <c r="E115" s="17" t="inlineStr">
        <is>
          <t>U</t>
        </is>
      </c>
      <c r="F115" s="17" t="n">
        <v>0</v>
      </c>
      <c r="G115" s="17" t="n">
        <v>0</v>
      </c>
    </row>
  </sheetData>
  <sheetProtection selectLockedCells="0" selectUnlockedCells="0" sheet="1" objects="1" insertRows="1" insertHyperlinks="1" autoFilter="1" scenarios="1" formatColumns="1" deleteColumns="1" insertColumns="1" pivotTables="1" deleteRows="1" formatCells="1" formatRows="1" sort="1" password="83AF"/>
  <mergeCells count="1">
    <mergeCell ref="A7:D7"/>
  </mergeCells>
  <pageMargins left="0.7" right="0.7" top="0.75" bottom="0.75" header="0.3" footer="0.3"/>
  <pageSetup orientation="portrait" paperSize="9"/>
  <drawing xmlns:r="http://schemas.openxmlformats.org/officeDocument/2006/relationships" r:id="rId1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I115"/>
  <sheetViews>
    <sheetView zoomScaleNormal="100" workbookViewId="0">
      <selection activeCell="L110" sqref="L110"/>
    </sheetView>
  </sheetViews>
  <sheetFormatPr baseColWidth="8" defaultColWidth="8.85546875" defaultRowHeight="15"/>
  <cols>
    <col width="23.28515625" customWidth="1" min="1" max="1"/>
    <col width="16.85546875" customWidth="1" min="2" max="3"/>
    <col width="23.28515625" customWidth="1" min="5" max="5"/>
    <col width="16.85546875" customWidth="1" min="6" max="7"/>
  </cols>
  <sheetData>
    <row r="1">
      <c r="A1" s="9" t="n"/>
    </row>
    <row r="2">
      <c r="A2" s="9" t="n"/>
    </row>
    <row r="5">
      <c r="F5" s="20" t="n"/>
      <c r="G5" s="20" t="n"/>
      <c r="H5" s="20" t="n"/>
    </row>
    <row r="6">
      <c r="F6" s="20" t="n"/>
      <c r="G6" s="20" t="n"/>
      <c r="H6" s="20" t="n"/>
    </row>
    <row r="7" ht="18.75" customHeight="1">
      <c r="A7" s="25" t="inlineStr">
        <is>
          <t>Applied General unit:  convert Raw Marks to UMS Marks</t>
        </is>
      </c>
      <c r="F7" s="20" t="n"/>
      <c r="G7" s="20" t="n"/>
      <c r="H7" s="20" t="n"/>
    </row>
    <row r="8">
      <c r="F8" s="20" t="n"/>
      <c r="G8" s="20" t="n"/>
      <c r="H8" s="20" t="n"/>
    </row>
    <row r="9">
      <c r="A9" s="21" t="inlineStr">
        <is>
          <t>Instructions:</t>
        </is>
      </c>
    </row>
    <row r="10">
      <c r="A10" s="20" t="inlineStr">
        <is>
          <t>1.  Locate the required unit level grade boundary table in the grade boundaries worksheet</t>
        </is>
      </c>
    </row>
    <row r="11">
      <c r="A11" s="20" t="inlineStr">
        <is>
          <t>2.  Copy and paste the entire yellow highlighted section into the yellow section of the Raw-to-UMS conversions worksheet</t>
        </is>
      </c>
    </row>
    <row r="12">
      <c r="A12" s="20" t="inlineStr">
        <is>
          <t>3.  The Raw Mark, UMS Mark and Grade columns below will be updated accordingly</t>
        </is>
      </c>
    </row>
    <row r="14">
      <c r="A14" s="12" t="inlineStr">
        <is>
          <t>Exam series: June 2019</t>
        </is>
      </c>
      <c r="B14" s="13" t="n"/>
      <c r="C14" s="13" t="n"/>
      <c r="E14" s="12" t="inlineStr">
        <is>
          <t>Exam series: June 2019</t>
        </is>
      </c>
      <c r="F14" s="13" t="n"/>
      <c r="G14" s="13" t="n"/>
      <c r="I14" t="inlineStr">
        <is>
          <t>Copyright © AQA and its licensors. All rights reserved.</t>
        </is>
      </c>
    </row>
    <row r="15">
      <c r="A15" s="12" t="inlineStr">
        <is>
          <t>Unit code:  ABS1</t>
        </is>
      </c>
      <c r="B15" s="13" t="n"/>
      <c r="C15" s="13" t="n"/>
      <c r="E15" s="12" t="inlineStr">
        <is>
          <t>Unit code:  ASC1</t>
        </is>
      </c>
      <c r="F15" s="13" t="n"/>
      <c r="G15" s="13" t="n"/>
      <c r="I15" t="inlineStr">
        <is>
          <t xml:space="preserve">AQA Education (AQA) is a registered charity (number 1073334) and a </t>
        </is>
      </c>
    </row>
    <row r="16">
      <c r="A16" s="12" t="inlineStr">
        <is>
          <t>Unit title:  Applied Business Unit 1</t>
        </is>
      </c>
      <c r="B16" s="13" t="n"/>
      <c r="C16" s="13" t="n"/>
      <c r="E16" s="12" t="inlineStr">
        <is>
          <t>Unit title:  Applied Science Unit 1</t>
        </is>
      </c>
      <c r="F16" s="13" t="n"/>
      <c r="G16" s="13" t="n"/>
      <c r="I16" s="22" t="inlineStr">
        <is>
          <t xml:space="preserve">company limited by guarantee registered in England and Wales </t>
        </is>
      </c>
    </row>
    <row r="17">
      <c r="A17" s="14" t="n"/>
      <c r="B17" s="14" t="n"/>
      <c r="C17" s="14" t="n"/>
      <c r="E17" s="14" t="n"/>
      <c r="F17" s="14" t="n"/>
      <c r="G17" s="14" t="n"/>
      <c r="I17" s="22" t="inlineStr">
        <is>
          <t>(number 3644723). Our registered address is AQA, Devas Street,</t>
        </is>
      </c>
    </row>
    <row r="18">
      <c r="A18" s="15" t="inlineStr">
        <is>
          <t>Grade</t>
        </is>
      </c>
      <c r="B18" s="15" t="inlineStr">
        <is>
          <t>Raw mark</t>
        </is>
      </c>
      <c r="C18" s="15" t="inlineStr">
        <is>
          <t>UMS mark</t>
        </is>
      </c>
      <c r="E18" s="15" t="inlineStr">
        <is>
          <t>Grade</t>
        </is>
      </c>
      <c r="F18" s="15" t="inlineStr">
        <is>
          <t>Raw mark</t>
        </is>
      </c>
      <c r="G18" s="15" t="inlineStr">
        <is>
          <t>UMS mark</t>
        </is>
      </c>
      <c r="I18" s="22" t="inlineStr">
        <is>
          <t>Manchester M15 6EX.</t>
        </is>
      </c>
    </row>
    <row r="19">
      <c r="A19" s="16" t="inlineStr">
        <is>
          <t>Maximum mark</t>
        </is>
      </c>
      <c r="B19" s="16" t="n">
        <v>60</v>
      </c>
      <c r="C19" s="16" t="n">
        <v>100</v>
      </c>
      <c r="E19" s="16" t="inlineStr">
        <is>
          <t>Maximum mark</t>
        </is>
      </c>
      <c r="F19" s="16" t="n">
        <v>60</v>
      </c>
      <c r="G19" s="16" t="n">
        <v>100</v>
      </c>
    </row>
    <row r="20">
      <c r="A20" s="16" t="inlineStr">
        <is>
          <t>Cap</t>
        </is>
      </c>
      <c r="B20" s="16" t="n">
        <v>60</v>
      </c>
      <c r="C20" s="16" t="n">
        <v>100</v>
      </c>
      <c r="E20" s="16" t="inlineStr">
        <is>
          <t>Cap</t>
        </is>
      </c>
      <c r="F20" s="16" t="n">
        <v>48</v>
      </c>
      <c r="G20" s="16" t="n">
        <v>100</v>
      </c>
    </row>
    <row r="21">
      <c r="A21" s="17" t="inlineStr">
        <is>
          <t>Distinction</t>
        </is>
      </c>
      <c r="B21" s="17" t="n">
        <v>49</v>
      </c>
      <c r="C21" s="17" t="n">
        <v>80</v>
      </c>
      <c r="E21" s="17" t="inlineStr">
        <is>
          <t>Distinction</t>
        </is>
      </c>
      <c r="F21" s="17" t="n">
        <v>40</v>
      </c>
      <c r="G21" s="17" t="n">
        <v>80</v>
      </c>
    </row>
    <row r="22">
      <c r="A22" s="17" t="inlineStr">
        <is>
          <t>Merit</t>
        </is>
      </c>
      <c r="B22" s="17" t="n">
        <v>38</v>
      </c>
      <c r="C22" s="17" t="n">
        <v>60</v>
      </c>
      <c r="E22" s="17" t="inlineStr">
        <is>
          <t>Merit</t>
        </is>
      </c>
      <c r="F22" s="17" t="n">
        <v>32</v>
      </c>
      <c r="G22" s="17" t="n">
        <v>60</v>
      </c>
    </row>
    <row r="23">
      <c r="A23" s="17" t="inlineStr">
        <is>
          <t>Pass</t>
        </is>
      </c>
      <c r="B23" s="17" t="n">
        <v>27</v>
      </c>
      <c r="C23" s="17" t="n">
        <v>40</v>
      </c>
      <c r="E23" s="17" t="inlineStr">
        <is>
          <t>Pass</t>
        </is>
      </c>
      <c r="F23" s="17" t="n">
        <v>24</v>
      </c>
      <c r="G23" s="17" t="n">
        <v>40</v>
      </c>
    </row>
    <row r="24">
      <c r="A24" s="17" t="inlineStr">
        <is>
          <t>U</t>
        </is>
      </c>
      <c r="B24" s="17" t="n">
        <v>0</v>
      </c>
      <c r="C24" s="17" t="n">
        <v>0</v>
      </c>
      <c r="E24" s="17" t="inlineStr">
        <is>
          <t>U</t>
        </is>
      </c>
      <c r="F24" s="17" t="n">
        <v>0</v>
      </c>
      <c r="G24" s="17" t="n">
        <v>0</v>
      </c>
    </row>
    <row r="27">
      <c r="A27" s="12" t="inlineStr">
        <is>
          <t>Exam series: June 2019</t>
        </is>
      </c>
      <c r="B27" s="13" t="n"/>
      <c r="C27" s="13" t="n"/>
      <c r="E27" s="12" t="inlineStr">
        <is>
          <t>Exam series: June 2019</t>
        </is>
      </c>
      <c r="F27" s="13" t="n"/>
      <c r="G27" s="13" t="n"/>
    </row>
    <row r="28">
      <c r="A28" s="12" t="inlineStr">
        <is>
          <t>Unit code:  ABS2</t>
        </is>
      </c>
      <c r="B28" s="13" t="n"/>
      <c r="C28" s="13" t="n"/>
      <c r="E28" s="12" t="inlineStr">
        <is>
          <t>Unit code:  ASC2</t>
        </is>
      </c>
      <c r="F28" s="13" t="n"/>
      <c r="G28" s="13" t="n"/>
    </row>
    <row r="29">
      <c r="A29" s="12" t="inlineStr">
        <is>
          <t xml:space="preserve">Unit title:  Applied Business Unit 2 </t>
        </is>
      </c>
      <c r="B29" s="13" t="n"/>
      <c r="C29" s="13" t="n"/>
      <c r="E29" s="12" t="inlineStr">
        <is>
          <t>Unit title:  Applied Science Unit 2</t>
        </is>
      </c>
      <c r="F29" s="13" t="n"/>
      <c r="G29" s="13" t="n"/>
    </row>
    <row r="30">
      <c r="A30" s="14" t="n"/>
      <c r="B30" s="14" t="n"/>
      <c r="C30" s="14" t="n"/>
      <c r="E30" s="14" t="n"/>
      <c r="F30" s="14" t="n"/>
      <c r="G30" s="14" t="n"/>
    </row>
    <row r="31">
      <c r="A31" s="15" t="inlineStr">
        <is>
          <t>Grade</t>
        </is>
      </c>
      <c r="B31" s="15" t="inlineStr">
        <is>
          <t>Raw mark</t>
        </is>
      </c>
      <c r="C31" s="15" t="inlineStr">
        <is>
          <t>UMS mark</t>
        </is>
      </c>
      <c r="E31" s="15" t="inlineStr">
        <is>
          <t>Grade</t>
        </is>
      </c>
      <c r="F31" s="15" t="inlineStr">
        <is>
          <t>Raw mark</t>
        </is>
      </c>
      <c r="G31" s="15" t="inlineStr">
        <is>
          <t>UMS mark</t>
        </is>
      </c>
    </row>
    <row r="32">
      <c r="A32" s="16" t="inlineStr">
        <is>
          <t>Maximum mark</t>
        </is>
      </c>
      <c r="B32" s="16" t="n">
        <v>25</v>
      </c>
      <c r="C32" s="16" t="n">
        <v>100</v>
      </c>
      <c r="E32" s="16" t="inlineStr">
        <is>
          <t>Maximum mark</t>
        </is>
      </c>
      <c r="F32" s="16" t="n">
        <v>25</v>
      </c>
      <c r="G32" s="16" t="n">
        <v>100</v>
      </c>
    </row>
    <row r="33">
      <c r="A33" s="16" t="inlineStr">
        <is>
          <t>Cap</t>
        </is>
      </c>
      <c r="B33" s="16" t="n">
        <v>25</v>
      </c>
      <c r="C33" s="16" t="n">
        <v>100</v>
      </c>
      <c r="E33" s="16" t="inlineStr">
        <is>
          <t>Cap</t>
        </is>
      </c>
      <c r="F33" s="16" t="n">
        <v>25</v>
      </c>
      <c r="G33" s="16" t="n">
        <v>100</v>
      </c>
    </row>
    <row r="34">
      <c r="A34" s="17" t="inlineStr">
        <is>
          <t>Distinction</t>
        </is>
      </c>
      <c r="B34" s="17" t="n">
        <v>20</v>
      </c>
      <c r="C34" s="17" t="n">
        <v>80</v>
      </c>
      <c r="E34" s="17" t="inlineStr">
        <is>
          <t>Distinction</t>
        </is>
      </c>
      <c r="F34" s="17" t="n">
        <v>20</v>
      </c>
      <c r="G34" s="17" t="n">
        <v>80</v>
      </c>
    </row>
    <row r="35">
      <c r="A35" s="17" t="inlineStr">
        <is>
          <t>Merit</t>
        </is>
      </c>
      <c r="B35" s="17" t="n">
        <v>15</v>
      </c>
      <c r="C35" s="17" t="n">
        <v>60</v>
      </c>
      <c r="E35" s="17" t="inlineStr">
        <is>
          <t>Merit</t>
        </is>
      </c>
      <c r="F35" s="17" t="n">
        <v>15</v>
      </c>
      <c r="G35" s="17" t="n">
        <v>60</v>
      </c>
    </row>
    <row r="36">
      <c r="A36" s="17" t="inlineStr">
        <is>
          <t>Pass</t>
        </is>
      </c>
      <c r="B36" s="17" t="n">
        <v>10</v>
      </c>
      <c r="C36" s="17" t="n">
        <v>40</v>
      </c>
      <c r="E36" s="17" t="inlineStr">
        <is>
          <t>Pass</t>
        </is>
      </c>
      <c r="F36" s="17" t="n">
        <v>10</v>
      </c>
      <c r="G36" s="17" t="n">
        <v>40</v>
      </c>
    </row>
    <row r="37">
      <c r="A37" s="17" t="inlineStr">
        <is>
          <t>U</t>
        </is>
      </c>
      <c r="B37" s="17" t="n">
        <v>0</v>
      </c>
      <c r="C37" s="17" t="n">
        <v>0</v>
      </c>
      <c r="E37" s="17" t="inlineStr">
        <is>
          <t>U</t>
        </is>
      </c>
      <c r="F37" s="17" t="n">
        <v>0</v>
      </c>
      <c r="G37" s="17" t="n">
        <v>0</v>
      </c>
    </row>
    <row r="40">
      <c r="A40" s="12" t="inlineStr">
        <is>
          <t>Exam series: June 2019</t>
        </is>
      </c>
      <c r="B40" s="13" t="n"/>
      <c r="C40" s="13" t="n"/>
      <c r="E40" s="12" t="inlineStr">
        <is>
          <t>Exam series: June 2019</t>
        </is>
      </c>
      <c r="F40" s="13" t="n"/>
      <c r="G40" s="13" t="n"/>
    </row>
    <row r="41">
      <c r="A41" s="12" t="inlineStr">
        <is>
          <t>Unit code:  ABS3</t>
        </is>
      </c>
      <c r="B41" s="13" t="n"/>
      <c r="C41" s="13" t="n"/>
      <c r="E41" s="12" t="inlineStr">
        <is>
          <t>Unit code:  ASC3</t>
        </is>
      </c>
      <c r="F41" s="13" t="n"/>
      <c r="G41" s="13" t="n"/>
    </row>
    <row r="42">
      <c r="A42" s="12" t="inlineStr">
        <is>
          <t>Unit title:  Applied Business Unit 3</t>
        </is>
      </c>
      <c r="B42" s="13" t="n"/>
      <c r="C42" s="13" t="n"/>
      <c r="E42" s="12" t="inlineStr">
        <is>
          <t>Unit title:  Applied Science Unit 3</t>
        </is>
      </c>
      <c r="F42" s="13" t="n"/>
      <c r="G42" s="13" t="n"/>
    </row>
    <row r="43">
      <c r="A43" s="14" t="n"/>
      <c r="B43" s="14" t="n"/>
      <c r="C43" s="14" t="n"/>
      <c r="E43" s="14" t="n"/>
      <c r="F43" s="14" t="n"/>
      <c r="G43" s="14" t="n"/>
    </row>
    <row r="44">
      <c r="A44" s="15" t="inlineStr">
        <is>
          <t>Grade</t>
        </is>
      </c>
      <c r="B44" s="15" t="inlineStr">
        <is>
          <t>Raw mark</t>
        </is>
      </c>
      <c r="C44" s="15" t="inlineStr">
        <is>
          <t>UMS mark</t>
        </is>
      </c>
      <c r="E44" s="15" t="inlineStr">
        <is>
          <t>Grade</t>
        </is>
      </c>
      <c r="F44" s="15" t="inlineStr">
        <is>
          <t>Raw mark</t>
        </is>
      </c>
      <c r="G44" s="15" t="inlineStr">
        <is>
          <t>UMS mark</t>
        </is>
      </c>
    </row>
    <row r="45">
      <c r="A45" s="16" t="inlineStr">
        <is>
          <t>Maximum mark</t>
        </is>
      </c>
      <c r="B45" s="16" t="n">
        <v>25</v>
      </c>
      <c r="C45" s="16" t="n">
        <v>100</v>
      </c>
      <c r="E45" s="16" t="inlineStr">
        <is>
          <t>Maximum mark</t>
        </is>
      </c>
      <c r="F45" s="16" t="n">
        <v>60</v>
      </c>
      <c r="G45" s="16" t="n">
        <v>100</v>
      </c>
    </row>
    <row r="46">
      <c r="A46" s="16" t="inlineStr">
        <is>
          <t>Cap</t>
        </is>
      </c>
      <c r="B46" s="16" t="n">
        <v>25</v>
      </c>
      <c r="C46" s="16" t="n">
        <v>100</v>
      </c>
      <c r="E46" s="16" t="inlineStr">
        <is>
          <t>Cap</t>
        </is>
      </c>
      <c r="F46" s="16" t="n">
        <v>53</v>
      </c>
      <c r="G46" s="16" t="n">
        <v>100</v>
      </c>
    </row>
    <row r="47">
      <c r="A47" s="17" t="inlineStr">
        <is>
          <t>Distinction</t>
        </is>
      </c>
      <c r="B47" s="17" t="n">
        <v>20</v>
      </c>
      <c r="C47" s="17" t="n">
        <v>80</v>
      </c>
      <c r="E47" s="17" t="inlineStr">
        <is>
          <t>Distinction</t>
        </is>
      </c>
      <c r="F47" s="17" t="n">
        <v>44</v>
      </c>
      <c r="G47" s="17" t="n">
        <v>80</v>
      </c>
    </row>
    <row r="48">
      <c r="A48" s="17" t="inlineStr">
        <is>
          <t>Merit</t>
        </is>
      </c>
      <c r="B48" s="17" t="n">
        <v>15</v>
      </c>
      <c r="C48" s="17" t="n">
        <v>60</v>
      </c>
      <c r="E48" s="17" t="inlineStr">
        <is>
          <t>Merit</t>
        </is>
      </c>
      <c r="F48" s="17" t="n">
        <v>35</v>
      </c>
      <c r="G48" s="17" t="n">
        <v>60</v>
      </c>
    </row>
    <row r="49">
      <c r="A49" s="17" t="inlineStr">
        <is>
          <t>Pass</t>
        </is>
      </c>
      <c r="B49" s="17" t="n">
        <v>10</v>
      </c>
      <c r="C49" s="17" t="n">
        <v>40</v>
      </c>
      <c r="E49" s="17" t="inlineStr">
        <is>
          <t>Pass</t>
        </is>
      </c>
      <c r="F49" s="17" t="n">
        <v>26</v>
      </c>
      <c r="G49" s="17" t="n">
        <v>40</v>
      </c>
    </row>
    <row r="50">
      <c r="A50" s="17" t="inlineStr">
        <is>
          <t>U</t>
        </is>
      </c>
      <c r="B50" s="17" t="n">
        <v>0</v>
      </c>
      <c r="C50" s="17" t="n">
        <v>0</v>
      </c>
      <c r="E50" s="17" t="inlineStr">
        <is>
          <t>U</t>
        </is>
      </c>
      <c r="F50" s="17" t="n">
        <v>0</v>
      </c>
      <c r="G50" s="17" t="n">
        <v>0</v>
      </c>
    </row>
    <row r="53">
      <c r="A53" s="12" t="inlineStr">
        <is>
          <t>Exam series: June 2019</t>
        </is>
      </c>
      <c r="B53" s="13" t="n"/>
      <c r="C53" s="13" t="n"/>
      <c r="E53" s="12" t="inlineStr">
        <is>
          <t>Exam series: June 2019</t>
        </is>
      </c>
      <c r="F53" s="13" t="n"/>
      <c r="G53" s="13" t="n"/>
    </row>
    <row r="54">
      <c r="A54" s="12" t="inlineStr">
        <is>
          <t>Unit code:  ABS4</t>
        </is>
      </c>
      <c r="B54" s="13" t="n"/>
      <c r="C54" s="13" t="n"/>
      <c r="E54" s="12" t="inlineStr">
        <is>
          <t>Unit code:  ASC4</t>
        </is>
      </c>
      <c r="F54" s="13" t="n"/>
      <c r="G54" s="13" t="n"/>
    </row>
    <row r="55">
      <c r="A55" s="12" t="inlineStr">
        <is>
          <t>Unit title:  Applied Business Unit 4</t>
        </is>
      </c>
      <c r="B55" s="13" t="n"/>
      <c r="C55" s="13" t="n"/>
      <c r="E55" s="12" t="inlineStr">
        <is>
          <t>Unit title:  Applied Science Unit 4</t>
        </is>
      </c>
      <c r="F55" s="13" t="n"/>
      <c r="G55" s="13" t="n"/>
    </row>
    <row r="56">
      <c r="A56" s="14" t="n"/>
      <c r="B56" s="14" t="n"/>
      <c r="C56" s="14" t="n"/>
      <c r="E56" s="14" t="n"/>
      <c r="F56" s="14" t="n"/>
      <c r="G56" s="14" t="n"/>
    </row>
    <row r="57">
      <c r="A57" s="15" t="inlineStr">
        <is>
          <t>Grade</t>
        </is>
      </c>
      <c r="B57" s="15" t="inlineStr">
        <is>
          <t>Raw mark</t>
        </is>
      </c>
      <c r="C57" s="15" t="inlineStr">
        <is>
          <t>UMS mark</t>
        </is>
      </c>
      <c r="E57" s="15" t="inlineStr">
        <is>
          <t>Grade</t>
        </is>
      </c>
      <c r="F57" s="15" t="inlineStr">
        <is>
          <t>Raw mark</t>
        </is>
      </c>
      <c r="G57" s="15" t="inlineStr">
        <is>
          <t>UMS mark</t>
        </is>
      </c>
    </row>
    <row r="58">
      <c r="A58" s="16" t="inlineStr">
        <is>
          <t>Maximum mark</t>
        </is>
      </c>
      <c r="B58" s="16" t="n">
        <v>60</v>
      </c>
      <c r="C58" s="16" t="n">
        <v>100</v>
      </c>
      <c r="E58" s="16" t="inlineStr">
        <is>
          <t>Maximum mark</t>
        </is>
      </c>
      <c r="F58" s="16" t="n">
        <v>60</v>
      </c>
      <c r="G58" s="16" t="n">
        <v>100</v>
      </c>
    </row>
    <row r="59">
      <c r="A59" s="16" t="inlineStr">
        <is>
          <t>Cap</t>
        </is>
      </c>
      <c r="B59" s="16" t="n">
        <v>59</v>
      </c>
      <c r="C59" s="16" t="n">
        <v>100</v>
      </c>
      <c r="E59" s="16" t="inlineStr">
        <is>
          <t>Cap</t>
        </is>
      </c>
      <c r="F59" s="16" t="n">
        <v>56</v>
      </c>
      <c r="G59" s="16" t="n">
        <v>100</v>
      </c>
    </row>
    <row r="60">
      <c r="A60" s="17" t="inlineStr">
        <is>
          <t>Distinction</t>
        </is>
      </c>
      <c r="B60" s="17" t="n">
        <v>49</v>
      </c>
      <c r="C60" s="17" t="n">
        <v>80</v>
      </c>
      <c r="E60" s="17" t="inlineStr">
        <is>
          <t>Distinction</t>
        </is>
      </c>
      <c r="F60" s="17" t="n">
        <v>45</v>
      </c>
      <c r="G60" s="17" t="n">
        <v>80</v>
      </c>
    </row>
    <row r="61">
      <c r="A61" s="17" t="inlineStr">
        <is>
          <t>Merit</t>
        </is>
      </c>
      <c r="B61" s="17" t="n">
        <v>39</v>
      </c>
      <c r="C61" s="17" t="n">
        <v>60</v>
      </c>
      <c r="E61" s="17" t="inlineStr">
        <is>
          <t>Merit</t>
        </is>
      </c>
      <c r="F61" s="17" t="n">
        <v>34</v>
      </c>
      <c r="G61" s="17" t="n">
        <v>60</v>
      </c>
    </row>
    <row r="62">
      <c r="A62" s="17" t="inlineStr">
        <is>
          <t>Pass</t>
        </is>
      </c>
      <c r="B62" s="17" t="n">
        <v>29</v>
      </c>
      <c r="C62" s="17" t="n">
        <v>40</v>
      </c>
      <c r="E62" s="17" t="inlineStr">
        <is>
          <t>Pass</t>
        </is>
      </c>
      <c r="F62" s="17" t="n">
        <v>24</v>
      </c>
      <c r="G62" s="17" t="n">
        <v>40</v>
      </c>
    </row>
    <row r="63">
      <c r="A63" s="17" t="inlineStr">
        <is>
          <t>U</t>
        </is>
      </c>
      <c r="B63" s="17" t="n">
        <v>0</v>
      </c>
      <c r="C63" s="17" t="n">
        <v>0</v>
      </c>
      <c r="E63" s="17" t="inlineStr">
        <is>
          <t>U</t>
        </is>
      </c>
      <c r="F63" s="17" t="n">
        <v>0</v>
      </c>
      <c r="G63" s="17" t="n">
        <v>0</v>
      </c>
    </row>
    <row r="66">
      <c r="A66" s="12" t="inlineStr">
        <is>
          <t>Exam series: June 2019</t>
        </is>
      </c>
      <c r="B66" s="13" t="n"/>
      <c r="C66" s="13" t="n"/>
      <c r="E66" s="12" t="inlineStr">
        <is>
          <t>Exam series: June 2019</t>
        </is>
      </c>
      <c r="F66" s="13" t="n"/>
      <c r="G66" s="13" t="n"/>
    </row>
    <row r="67">
      <c r="A67" s="12" t="inlineStr">
        <is>
          <t>Unit code:  ABS5</t>
        </is>
      </c>
      <c r="B67" s="13" t="n"/>
      <c r="C67" s="13" t="n"/>
      <c r="E67" s="12" t="inlineStr">
        <is>
          <t>Unit code:  ASC5</t>
        </is>
      </c>
      <c r="F67" s="13" t="n"/>
      <c r="G67" s="13" t="n"/>
    </row>
    <row r="68">
      <c r="A68" s="12" t="inlineStr">
        <is>
          <t>Unit title:  Applied Business Unit 5</t>
        </is>
      </c>
      <c r="B68" s="13" t="n"/>
      <c r="C68" s="13" t="n"/>
      <c r="E68" s="12" t="inlineStr">
        <is>
          <t>Unit title:  Applied Science Unit 5</t>
        </is>
      </c>
      <c r="F68" s="13" t="n"/>
      <c r="G68" s="13" t="n"/>
    </row>
    <row r="69">
      <c r="A69" s="14" t="n"/>
      <c r="B69" s="14" t="n"/>
      <c r="C69" s="14" t="n"/>
      <c r="E69" s="14" t="n"/>
      <c r="F69" s="14" t="n"/>
      <c r="G69" s="14" t="n"/>
    </row>
    <row r="70">
      <c r="A70" s="15" t="inlineStr">
        <is>
          <t>Grade</t>
        </is>
      </c>
      <c r="B70" s="15" t="inlineStr">
        <is>
          <t>Raw mark</t>
        </is>
      </c>
      <c r="C70" s="15" t="inlineStr">
        <is>
          <t>UMS mark</t>
        </is>
      </c>
      <c r="E70" s="15" t="inlineStr">
        <is>
          <t>Grade</t>
        </is>
      </c>
      <c r="F70" s="15" t="inlineStr">
        <is>
          <t>Raw mark</t>
        </is>
      </c>
      <c r="G70" s="15" t="inlineStr">
        <is>
          <t>UMS mark</t>
        </is>
      </c>
    </row>
    <row r="71">
      <c r="A71" s="16" t="inlineStr">
        <is>
          <t>Maximum mark</t>
        </is>
      </c>
      <c r="B71" s="16" t="n">
        <v>25</v>
      </c>
      <c r="C71" s="16" t="n">
        <v>100</v>
      </c>
      <c r="E71" s="16" t="inlineStr">
        <is>
          <t>Maximum mark</t>
        </is>
      </c>
      <c r="F71" s="16" t="n">
        <v>25</v>
      </c>
      <c r="G71" s="16" t="n">
        <v>100</v>
      </c>
    </row>
    <row r="72">
      <c r="A72" s="16" t="inlineStr">
        <is>
          <t>Cap</t>
        </is>
      </c>
      <c r="B72" s="16" t="n">
        <v>25</v>
      </c>
      <c r="C72" s="16" t="n">
        <v>100</v>
      </c>
      <c r="E72" s="16" t="inlineStr">
        <is>
          <t>Cap</t>
        </is>
      </c>
      <c r="F72" s="16" t="n">
        <v>25</v>
      </c>
      <c r="G72" s="16" t="n">
        <v>100</v>
      </c>
    </row>
    <row r="73">
      <c r="A73" s="17" t="inlineStr">
        <is>
          <t>Distinction</t>
        </is>
      </c>
      <c r="B73" s="17" t="n">
        <v>20</v>
      </c>
      <c r="C73" s="17" t="n">
        <v>80</v>
      </c>
      <c r="E73" s="17" t="inlineStr">
        <is>
          <t>Distinction</t>
        </is>
      </c>
      <c r="F73" s="17" t="n">
        <v>20</v>
      </c>
      <c r="G73" s="17" t="n">
        <v>80</v>
      </c>
    </row>
    <row r="74">
      <c r="A74" s="17" t="inlineStr">
        <is>
          <t>Merit</t>
        </is>
      </c>
      <c r="B74" s="17" t="n">
        <v>15</v>
      </c>
      <c r="C74" s="17" t="n">
        <v>60</v>
      </c>
      <c r="E74" s="17" t="inlineStr">
        <is>
          <t>Merit</t>
        </is>
      </c>
      <c r="F74" s="17" t="n">
        <v>15</v>
      </c>
      <c r="G74" s="17" t="n">
        <v>60</v>
      </c>
    </row>
    <row r="75">
      <c r="A75" s="17" t="inlineStr">
        <is>
          <t>Pass</t>
        </is>
      </c>
      <c r="B75" s="17" t="n">
        <v>10</v>
      </c>
      <c r="C75" s="17" t="n">
        <v>40</v>
      </c>
      <c r="E75" s="17" t="inlineStr">
        <is>
          <t>Pass</t>
        </is>
      </c>
      <c r="F75" s="17" t="n">
        <v>10</v>
      </c>
      <c r="G75" s="17" t="n">
        <v>40</v>
      </c>
    </row>
    <row r="76">
      <c r="A76" s="17" t="inlineStr">
        <is>
          <t>U</t>
        </is>
      </c>
      <c r="B76" s="17" t="n">
        <v>0</v>
      </c>
      <c r="C76" s="17" t="n">
        <v>0</v>
      </c>
      <c r="E76" s="17" t="inlineStr">
        <is>
          <t>U</t>
        </is>
      </c>
      <c r="F76" s="17" t="n">
        <v>0</v>
      </c>
      <c r="G76" s="17" t="n">
        <v>0</v>
      </c>
    </row>
    <row r="79">
      <c r="A79" s="12" t="inlineStr">
        <is>
          <t>Exam series: June 2019</t>
        </is>
      </c>
      <c r="B79" s="13" t="n"/>
      <c r="C79" s="13" t="n"/>
      <c r="E79" s="12" t="inlineStr">
        <is>
          <t>Exam series: June 2019</t>
        </is>
      </c>
      <c r="F79" s="13" t="n"/>
      <c r="G79" s="13" t="n"/>
    </row>
    <row r="80">
      <c r="A80" s="12" t="inlineStr">
        <is>
          <t>Unit code:  ABS6</t>
        </is>
      </c>
      <c r="B80" s="13" t="n"/>
      <c r="C80" s="13" t="n"/>
      <c r="E80" s="12" t="inlineStr">
        <is>
          <t>Unit code:  ASC6A</t>
        </is>
      </c>
      <c r="F80" s="13" t="n"/>
      <c r="G80" s="13" t="n"/>
    </row>
    <row r="81">
      <c r="A81" s="12" t="inlineStr">
        <is>
          <t>Unit title:  Applied Business Unit 6</t>
        </is>
      </c>
      <c r="B81" s="13" t="n"/>
      <c r="C81" s="13" t="n"/>
      <c r="E81" s="12" t="inlineStr">
        <is>
          <t>Unit title:  Applied Science Unit 6A</t>
        </is>
      </c>
      <c r="F81" s="13" t="n"/>
      <c r="G81" s="13" t="n"/>
    </row>
    <row r="82">
      <c r="A82" s="24" t="inlineStr">
        <is>
          <t>No candidates were entered for this unit</t>
        </is>
      </c>
      <c r="B82" s="24" t="n"/>
      <c r="C82" s="24" t="n"/>
      <c r="E82" s="14" t="n"/>
      <c r="F82" s="14" t="n"/>
      <c r="G82" s="14" t="n"/>
    </row>
    <row r="83">
      <c r="A83" s="15" t="inlineStr">
        <is>
          <t>Grade</t>
        </is>
      </c>
      <c r="B83" s="15" t="inlineStr">
        <is>
          <t>Raw mark</t>
        </is>
      </c>
      <c r="C83" s="15" t="inlineStr">
        <is>
          <t>UMS mark</t>
        </is>
      </c>
      <c r="E83" s="15" t="inlineStr">
        <is>
          <t>Grade</t>
        </is>
      </c>
      <c r="F83" s="15" t="inlineStr">
        <is>
          <t>Raw mark</t>
        </is>
      </c>
      <c r="G83" s="15" t="inlineStr">
        <is>
          <t>UMS mark</t>
        </is>
      </c>
    </row>
    <row r="84">
      <c r="A84" s="16" t="inlineStr">
        <is>
          <t>Maximum mark</t>
        </is>
      </c>
      <c r="B84" s="16" t="n">
        <v>25</v>
      </c>
      <c r="C84" s="16" t="n">
        <v>100</v>
      </c>
      <c r="E84" s="16" t="inlineStr">
        <is>
          <t>Maximum mark</t>
        </is>
      </c>
      <c r="F84" s="16" t="n">
        <v>25</v>
      </c>
      <c r="G84" s="16" t="n">
        <v>100</v>
      </c>
    </row>
    <row r="85">
      <c r="A85" s="16" t="inlineStr">
        <is>
          <t>Cap</t>
        </is>
      </c>
      <c r="B85" s="16" t="n"/>
      <c r="C85" s="16" t="n">
        <v>100</v>
      </c>
      <c r="E85" s="16" t="inlineStr">
        <is>
          <t>Cap</t>
        </is>
      </c>
      <c r="F85" s="16" t="n">
        <v>25</v>
      </c>
      <c r="G85" s="16" t="n">
        <v>100</v>
      </c>
    </row>
    <row r="86">
      <c r="A86" s="17" t="inlineStr">
        <is>
          <t>Distinction</t>
        </is>
      </c>
      <c r="B86" s="17" t="n"/>
      <c r="C86" s="17" t="n">
        <v>80</v>
      </c>
      <c r="E86" s="17" t="inlineStr">
        <is>
          <t>Distinction</t>
        </is>
      </c>
      <c r="F86" s="17" t="n">
        <v>20</v>
      </c>
      <c r="G86" s="17" t="n">
        <v>80</v>
      </c>
    </row>
    <row r="87">
      <c r="A87" s="17" t="inlineStr">
        <is>
          <t>Merit</t>
        </is>
      </c>
      <c r="B87" s="17" t="n"/>
      <c r="C87" s="17" t="n">
        <v>60</v>
      </c>
      <c r="E87" s="17" t="inlineStr">
        <is>
          <t>Merit</t>
        </is>
      </c>
      <c r="F87" s="17" t="n">
        <v>15</v>
      </c>
      <c r="G87" s="17" t="n">
        <v>60</v>
      </c>
    </row>
    <row r="88">
      <c r="A88" s="17" t="inlineStr">
        <is>
          <t>Pass</t>
        </is>
      </c>
      <c r="B88" s="17" t="n"/>
      <c r="C88" s="17" t="n">
        <v>40</v>
      </c>
      <c r="E88" s="17" t="inlineStr">
        <is>
          <t>Pass</t>
        </is>
      </c>
      <c r="F88" s="17" t="n">
        <v>10</v>
      </c>
      <c r="G88" s="17" t="n">
        <v>40</v>
      </c>
    </row>
    <row r="89">
      <c r="A89" s="17" t="inlineStr">
        <is>
          <t>U</t>
        </is>
      </c>
      <c r="B89" s="17" t="n">
        <v>0</v>
      </c>
      <c r="C89" s="17" t="n">
        <v>0</v>
      </c>
      <c r="E89" s="17" t="inlineStr">
        <is>
          <t>U</t>
        </is>
      </c>
      <c r="F89" s="17" t="n">
        <v>0</v>
      </c>
      <c r="G89" s="17" t="n">
        <v>0</v>
      </c>
    </row>
    <row r="92">
      <c r="A92" s="12" t="inlineStr">
        <is>
          <t>Exam series: June 2019</t>
        </is>
      </c>
      <c r="B92" s="13" t="n"/>
      <c r="C92" s="13" t="n"/>
      <c r="E92" s="12" t="inlineStr">
        <is>
          <t>Exam series: June 2019</t>
        </is>
      </c>
      <c r="F92" s="13" t="n"/>
      <c r="G92" s="13" t="n"/>
    </row>
    <row r="93">
      <c r="A93" s="12" t="inlineStr">
        <is>
          <t>Unit code:  ABS7</t>
        </is>
      </c>
      <c r="B93" s="13" t="n"/>
      <c r="C93" s="13" t="n"/>
      <c r="E93" s="12" t="inlineStr">
        <is>
          <t>Unit code:  ASC6B</t>
        </is>
      </c>
      <c r="F93" s="13" t="n"/>
      <c r="G93" s="13" t="n"/>
    </row>
    <row r="94">
      <c r="A94" s="12" t="inlineStr">
        <is>
          <t>Unit title:  Applied Business Unit 7</t>
        </is>
      </c>
      <c r="B94" s="13" t="n"/>
      <c r="C94" s="13" t="n"/>
      <c r="E94" s="12" t="inlineStr">
        <is>
          <t>Unit title:  Applied Science Unit 6B</t>
        </is>
      </c>
      <c r="F94" s="13" t="n"/>
      <c r="G94" s="13" t="n"/>
    </row>
    <row r="95">
      <c r="A95" s="14" t="n"/>
      <c r="B95" s="14" t="n"/>
      <c r="C95" s="14" t="n"/>
      <c r="E95" s="14" t="n"/>
      <c r="F95" s="14" t="n"/>
      <c r="G95" s="14" t="n"/>
    </row>
    <row r="96">
      <c r="A96" s="15" t="inlineStr">
        <is>
          <t>Grade</t>
        </is>
      </c>
      <c r="B96" s="15" t="inlineStr">
        <is>
          <t>Raw mark</t>
        </is>
      </c>
      <c r="C96" s="15" t="inlineStr">
        <is>
          <t>UMS mark</t>
        </is>
      </c>
      <c r="E96" s="15" t="inlineStr">
        <is>
          <t>Grade</t>
        </is>
      </c>
      <c r="F96" s="15" t="inlineStr">
        <is>
          <t>Raw mark</t>
        </is>
      </c>
      <c r="G96" s="15" t="inlineStr">
        <is>
          <t>UMS mark</t>
        </is>
      </c>
    </row>
    <row r="97">
      <c r="A97" s="16" t="inlineStr">
        <is>
          <t>Maximum mark</t>
        </is>
      </c>
      <c r="B97" s="16" t="n">
        <v>25</v>
      </c>
      <c r="C97" s="16" t="n">
        <v>100</v>
      </c>
      <c r="E97" s="16" t="inlineStr">
        <is>
          <t>Maximum mark</t>
        </is>
      </c>
      <c r="F97" s="16" t="n">
        <v>25</v>
      </c>
      <c r="G97" s="16" t="n">
        <v>100</v>
      </c>
    </row>
    <row r="98">
      <c r="A98" s="16" t="inlineStr">
        <is>
          <t>Cap</t>
        </is>
      </c>
      <c r="B98" s="16" t="n">
        <v>25</v>
      </c>
      <c r="C98" s="16" t="n">
        <v>100</v>
      </c>
      <c r="E98" s="16" t="inlineStr">
        <is>
          <t>Cap</t>
        </is>
      </c>
      <c r="F98" s="16" t="n">
        <v>25</v>
      </c>
      <c r="G98" s="16" t="n">
        <v>100</v>
      </c>
    </row>
    <row r="99">
      <c r="A99" s="17" t="inlineStr">
        <is>
          <t>Distinction</t>
        </is>
      </c>
      <c r="B99" s="17" t="n">
        <v>20</v>
      </c>
      <c r="C99" s="17" t="n">
        <v>80</v>
      </c>
      <c r="E99" s="17" t="inlineStr">
        <is>
          <t>Distinction</t>
        </is>
      </c>
      <c r="F99" s="17" t="n">
        <v>20</v>
      </c>
      <c r="G99" s="17" t="n">
        <v>80</v>
      </c>
    </row>
    <row r="100">
      <c r="A100" s="17" t="inlineStr">
        <is>
          <t>Merit</t>
        </is>
      </c>
      <c r="B100" s="17" t="n">
        <v>15</v>
      </c>
      <c r="C100" s="17" t="n">
        <v>60</v>
      </c>
      <c r="E100" s="17" t="inlineStr">
        <is>
          <t>Merit</t>
        </is>
      </c>
      <c r="F100" s="17" t="n">
        <v>15</v>
      </c>
      <c r="G100" s="17" t="n">
        <v>60</v>
      </c>
    </row>
    <row r="101">
      <c r="A101" s="17" t="inlineStr">
        <is>
          <t>Pass</t>
        </is>
      </c>
      <c r="B101" s="17" t="n">
        <v>10</v>
      </c>
      <c r="C101" s="17" t="n">
        <v>40</v>
      </c>
      <c r="E101" s="17" t="inlineStr">
        <is>
          <t>Pass</t>
        </is>
      </c>
      <c r="F101" s="17" t="n">
        <v>10</v>
      </c>
      <c r="G101" s="17" t="n">
        <v>40</v>
      </c>
    </row>
    <row r="102">
      <c r="A102" s="17" t="inlineStr">
        <is>
          <t>U</t>
        </is>
      </c>
      <c r="B102" s="17" t="n">
        <v>0</v>
      </c>
      <c r="C102" s="17" t="n">
        <v>0</v>
      </c>
      <c r="E102" s="17" t="inlineStr">
        <is>
          <t>U</t>
        </is>
      </c>
      <c r="F102" s="17" t="n">
        <v>0</v>
      </c>
      <c r="G102" s="17" t="n">
        <v>0</v>
      </c>
    </row>
    <row r="105">
      <c r="A105" s="12" t="inlineStr">
        <is>
          <t>Exam series: June 2019</t>
        </is>
      </c>
      <c r="B105" s="13" t="n"/>
      <c r="C105" s="13" t="n"/>
      <c r="E105" s="12" t="inlineStr">
        <is>
          <t>Exam series: June 2019</t>
        </is>
      </c>
      <c r="F105" s="13" t="n"/>
      <c r="G105" s="13" t="n"/>
    </row>
    <row r="106">
      <c r="A106" s="12" t="inlineStr">
        <is>
          <t>Unit code:  ABS8</t>
        </is>
      </c>
      <c r="B106" s="13" t="n"/>
      <c r="C106" s="13" t="n"/>
      <c r="E106" s="12" t="inlineStr">
        <is>
          <t>Unit code:  ASC6C</t>
        </is>
      </c>
      <c r="F106" s="13" t="n"/>
      <c r="G106" s="13" t="n"/>
    </row>
    <row r="107">
      <c r="A107" s="12" t="inlineStr">
        <is>
          <t>Unit title:  Applied Business Unit 8</t>
        </is>
      </c>
      <c r="B107" s="13" t="n"/>
      <c r="C107" s="13" t="n"/>
      <c r="E107" s="12" t="inlineStr">
        <is>
          <t>Unit title:  Applied Science Unit 6C</t>
        </is>
      </c>
      <c r="F107" s="13" t="n"/>
      <c r="G107" s="13" t="n"/>
    </row>
    <row r="108">
      <c r="A108" s="14" t="n"/>
      <c r="B108" s="14" t="n"/>
      <c r="C108" s="14" t="n"/>
      <c r="E108" s="24" t="inlineStr">
        <is>
          <t>No candidates were entered for this unit</t>
        </is>
      </c>
      <c r="F108" s="24" t="n"/>
      <c r="G108" s="24" t="n"/>
    </row>
    <row r="109">
      <c r="A109" s="15" t="inlineStr">
        <is>
          <t>Grade</t>
        </is>
      </c>
      <c r="B109" s="15" t="inlineStr">
        <is>
          <t>Raw mark</t>
        </is>
      </c>
      <c r="C109" s="15" t="inlineStr">
        <is>
          <t>UMS mark</t>
        </is>
      </c>
      <c r="E109" s="15" t="inlineStr">
        <is>
          <t>Grade</t>
        </is>
      </c>
      <c r="F109" s="15" t="inlineStr">
        <is>
          <t>Raw mark</t>
        </is>
      </c>
      <c r="G109" s="15" t="inlineStr">
        <is>
          <t>UMS mark</t>
        </is>
      </c>
    </row>
    <row r="110">
      <c r="A110" s="16" t="inlineStr">
        <is>
          <t>Maximum mark</t>
        </is>
      </c>
      <c r="B110" s="16" t="n">
        <v>25</v>
      </c>
      <c r="C110" s="16" t="n">
        <v>100</v>
      </c>
      <c r="E110" s="16" t="inlineStr">
        <is>
          <t>Maximum mark</t>
        </is>
      </c>
      <c r="F110" s="16" t="n">
        <v>25</v>
      </c>
      <c r="G110" s="16" t="n">
        <v>100</v>
      </c>
    </row>
    <row r="111">
      <c r="A111" s="16" t="inlineStr">
        <is>
          <t>Cap</t>
        </is>
      </c>
      <c r="B111" s="16" t="n">
        <v>25</v>
      </c>
      <c r="C111" s="16" t="n">
        <v>100</v>
      </c>
      <c r="E111" s="16" t="inlineStr">
        <is>
          <t>Cap</t>
        </is>
      </c>
      <c r="F111" s="16" t="n"/>
      <c r="G111" s="16" t="n">
        <v>100</v>
      </c>
    </row>
    <row r="112">
      <c r="A112" s="17" t="inlineStr">
        <is>
          <t>Distinction</t>
        </is>
      </c>
      <c r="B112" s="17" t="n">
        <v>20</v>
      </c>
      <c r="C112" s="17" t="n">
        <v>80</v>
      </c>
      <c r="E112" s="17" t="inlineStr">
        <is>
          <t>Distinction</t>
        </is>
      </c>
      <c r="F112" s="17" t="n"/>
      <c r="G112" s="17" t="n">
        <v>80</v>
      </c>
    </row>
    <row r="113">
      <c r="A113" s="17" t="inlineStr">
        <is>
          <t>Merit</t>
        </is>
      </c>
      <c r="B113" s="17" t="n">
        <v>15</v>
      </c>
      <c r="C113" s="17" t="n">
        <v>60</v>
      </c>
      <c r="E113" s="17" t="inlineStr">
        <is>
          <t>Merit</t>
        </is>
      </c>
      <c r="F113" s="17" t="n"/>
      <c r="G113" s="17" t="n">
        <v>60</v>
      </c>
    </row>
    <row r="114">
      <c r="A114" s="17" t="inlineStr">
        <is>
          <t>Pass</t>
        </is>
      </c>
      <c r="B114" s="17" t="n">
        <v>10</v>
      </c>
      <c r="C114" s="17" t="n">
        <v>40</v>
      </c>
      <c r="E114" s="17" t="inlineStr">
        <is>
          <t>Pass</t>
        </is>
      </c>
      <c r="F114" s="17" t="n"/>
      <c r="G114" s="17" t="n">
        <v>40</v>
      </c>
    </row>
    <row r="115">
      <c r="A115" s="17" t="inlineStr">
        <is>
          <t>U</t>
        </is>
      </c>
      <c r="B115" s="17" t="n">
        <v>0</v>
      </c>
      <c r="C115" s="17" t="n">
        <v>0</v>
      </c>
      <c r="E115" s="17" t="inlineStr">
        <is>
          <t>U</t>
        </is>
      </c>
      <c r="F115" s="17" t="n">
        <v>0</v>
      </c>
      <c r="G115" s="17" t="n">
        <v>0</v>
      </c>
    </row>
  </sheetData>
  <sheetProtection selectLockedCells="0" selectUnlockedCells="0" sheet="1" objects="1" insertRows="1" insertHyperlinks="1" autoFilter="1" scenarios="1" formatColumns="1" deleteColumns="1" insertColumns="1" pivotTables="1" deleteRows="1" formatCells="1" formatRows="1" sort="1" password="83AF"/>
  <mergeCells count="1">
    <mergeCell ref="A7:D7"/>
  </mergeCells>
  <pageMargins left="0.7" right="0.7" top="0.75" bottom="0.75" header="0.3" footer="0.3"/>
  <pageSetup orientation="portrait" paperSize="9"/>
  <drawing xmlns:r="http://schemas.openxmlformats.org/officeDocument/2006/relationships" r:id="rId1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I115"/>
  <sheetViews>
    <sheetView topLeftCell="A100" zoomScaleNormal="100" workbookViewId="0">
      <selection activeCell="F43" sqref="F43"/>
    </sheetView>
  </sheetViews>
  <sheetFormatPr baseColWidth="8" defaultColWidth="8.85546875" defaultRowHeight="15"/>
  <cols>
    <col width="23.28515625" customWidth="1" min="1" max="1"/>
    <col width="16.85546875" customWidth="1" min="2" max="3"/>
    <col width="23.28515625" customWidth="1" min="5" max="5"/>
    <col width="16.85546875" customWidth="1" min="6" max="7"/>
  </cols>
  <sheetData>
    <row r="1">
      <c r="A1" s="9" t="n"/>
    </row>
    <row r="2">
      <c r="A2" s="9" t="n"/>
    </row>
    <row r="5">
      <c r="F5" s="20" t="n"/>
      <c r="G5" s="20" t="n"/>
      <c r="H5" s="20" t="n"/>
    </row>
    <row r="6">
      <c r="F6" s="20" t="n"/>
      <c r="G6" s="20" t="n"/>
      <c r="H6" s="20" t="n"/>
    </row>
    <row r="7" ht="18.75" customHeight="1">
      <c r="A7" s="25" t="inlineStr">
        <is>
          <t>Applied General unit:  convert Raw Marks to UMS Marks</t>
        </is>
      </c>
      <c r="F7" s="20" t="n"/>
      <c r="G7" s="20" t="n"/>
      <c r="H7" s="20" t="n"/>
    </row>
    <row r="8">
      <c r="F8" s="20" t="n"/>
      <c r="G8" s="20" t="n"/>
      <c r="H8" s="20" t="n"/>
    </row>
    <row r="9">
      <c r="A9" s="21" t="inlineStr">
        <is>
          <t>Instructions:</t>
        </is>
      </c>
    </row>
    <row r="10">
      <c r="A10" s="20" t="inlineStr">
        <is>
          <t>1.  Locate the required unit level grade boundary table in the grade boundaries worksheet</t>
        </is>
      </c>
    </row>
    <row r="11">
      <c r="A11" s="20" t="inlineStr">
        <is>
          <t>2.  Copy and paste the entire yellow highlighted section into the yellow section of the Raw-to-UMS conversions worksheet</t>
        </is>
      </c>
    </row>
    <row r="12">
      <c r="A12" s="20" t="inlineStr">
        <is>
          <t>3.  The Raw Mark, UMS Mark and Grade columns below will be updated accordingly</t>
        </is>
      </c>
    </row>
    <row r="14">
      <c r="A14" s="12" t="inlineStr">
        <is>
          <t>Exam series: January 2019</t>
        </is>
      </c>
      <c r="B14" s="13" t="n"/>
      <c r="C14" s="13" t="n"/>
      <c r="E14" s="12" t="inlineStr">
        <is>
          <t>Exam series: January 2019</t>
        </is>
      </c>
      <c r="F14" s="13" t="n"/>
      <c r="G14" s="13" t="n"/>
      <c r="I14" t="inlineStr">
        <is>
          <t>Copyright © AQA and its licensors. All rights reserved.</t>
        </is>
      </c>
    </row>
    <row r="15">
      <c r="A15" s="12" t="inlineStr">
        <is>
          <t>Unit code:  ABS1</t>
        </is>
      </c>
      <c r="B15" s="13" t="n"/>
      <c r="C15" s="13" t="n"/>
      <c r="E15" s="12" t="inlineStr">
        <is>
          <t>Unit code:  ASC1</t>
        </is>
      </c>
      <c r="F15" s="13" t="n"/>
      <c r="G15" s="13" t="n"/>
      <c r="I15" t="inlineStr">
        <is>
          <t xml:space="preserve">AQA Education (AQA) is a registered charity (number 1073334) and a </t>
        </is>
      </c>
    </row>
    <row r="16">
      <c r="A16" s="12" t="inlineStr">
        <is>
          <t>Unit title:  Applied Business Unit 1</t>
        </is>
      </c>
      <c r="B16" s="13" t="n"/>
      <c r="C16" s="13" t="n"/>
      <c r="E16" s="12" t="inlineStr">
        <is>
          <t>Unit title:  Applied Science Unit 1</t>
        </is>
      </c>
      <c r="F16" s="13" t="n"/>
      <c r="G16" s="13" t="n"/>
      <c r="I16" s="22" t="inlineStr">
        <is>
          <t xml:space="preserve">company limited by guarantee registered in England and Wales </t>
        </is>
      </c>
    </row>
    <row r="17">
      <c r="A17" s="14" t="n"/>
      <c r="B17" s="14" t="n"/>
      <c r="C17" s="14" t="n"/>
      <c r="E17" s="14" t="n"/>
      <c r="F17" s="14" t="n"/>
      <c r="G17" s="14" t="n"/>
      <c r="I17" s="22" t="inlineStr">
        <is>
          <t>(number 3644723). Our registered address is AQA, Devas Street,</t>
        </is>
      </c>
    </row>
    <row r="18">
      <c r="A18" s="15" t="inlineStr">
        <is>
          <t>Grade</t>
        </is>
      </c>
      <c r="B18" s="15" t="inlineStr">
        <is>
          <t>Raw mark</t>
        </is>
      </c>
      <c r="C18" s="15" t="inlineStr">
        <is>
          <t>UMS mark</t>
        </is>
      </c>
      <c r="E18" s="15" t="inlineStr">
        <is>
          <t>Grade</t>
        </is>
      </c>
      <c r="F18" s="15" t="inlineStr">
        <is>
          <t>Raw mark</t>
        </is>
      </c>
      <c r="G18" s="15" t="inlineStr">
        <is>
          <t>UMS mark</t>
        </is>
      </c>
      <c r="I18" s="22" t="inlineStr">
        <is>
          <t>Manchester M15 6EX.</t>
        </is>
      </c>
    </row>
    <row r="19">
      <c r="A19" s="16" t="inlineStr">
        <is>
          <t>Maximum mark</t>
        </is>
      </c>
      <c r="B19" s="16" t="n">
        <v>60</v>
      </c>
      <c r="C19" s="16" t="n">
        <v>100</v>
      </c>
      <c r="E19" s="16" t="inlineStr">
        <is>
          <t>Maximum mark</t>
        </is>
      </c>
      <c r="F19" s="16" t="n">
        <v>60</v>
      </c>
      <c r="G19" s="16" t="n">
        <v>100</v>
      </c>
    </row>
    <row r="20">
      <c r="A20" s="16" t="inlineStr">
        <is>
          <t>Cap</t>
        </is>
      </c>
      <c r="B20" s="16" t="n">
        <v>57</v>
      </c>
      <c r="C20" s="16" t="n">
        <v>100</v>
      </c>
      <c r="E20" s="16" t="inlineStr">
        <is>
          <t>Cap</t>
        </is>
      </c>
      <c r="F20" s="16" t="n">
        <v>49</v>
      </c>
      <c r="G20" s="16" t="n">
        <v>100</v>
      </c>
    </row>
    <row r="21">
      <c r="A21" s="17" t="inlineStr">
        <is>
          <t>Distinction</t>
        </is>
      </c>
      <c r="B21" s="17" t="n">
        <v>47</v>
      </c>
      <c r="C21" s="17" t="n">
        <v>80</v>
      </c>
      <c r="E21" s="17" t="inlineStr">
        <is>
          <t>Distinction</t>
        </is>
      </c>
      <c r="F21" s="17" t="n">
        <v>40</v>
      </c>
      <c r="G21" s="17" t="n">
        <v>80</v>
      </c>
    </row>
    <row r="22">
      <c r="A22" s="17" t="inlineStr">
        <is>
          <t>Merit</t>
        </is>
      </c>
      <c r="B22" s="17" t="n">
        <v>37</v>
      </c>
      <c r="C22" s="17" t="n">
        <v>60</v>
      </c>
      <c r="E22" s="17" t="inlineStr">
        <is>
          <t>Merit</t>
        </is>
      </c>
      <c r="F22" s="17" t="n">
        <v>31</v>
      </c>
      <c r="G22" s="17" t="n">
        <v>60</v>
      </c>
    </row>
    <row r="23">
      <c r="A23" s="17" t="inlineStr">
        <is>
          <t>Pass</t>
        </is>
      </c>
      <c r="B23" s="17" t="n">
        <v>27</v>
      </c>
      <c r="C23" s="17" t="n">
        <v>40</v>
      </c>
      <c r="E23" s="17" t="inlineStr">
        <is>
          <t>Pass</t>
        </is>
      </c>
      <c r="F23" s="17" t="n">
        <v>22</v>
      </c>
      <c r="G23" s="17" t="n">
        <v>40</v>
      </c>
    </row>
    <row r="24">
      <c r="A24" s="17" t="inlineStr">
        <is>
          <t>U</t>
        </is>
      </c>
      <c r="B24" s="17" t="n">
        <v>0</v>
      </c>
      <c r="C24" s="17" t="n">
        <v>0</v>
      </c>
      <c r="E24" s="17" t="inlineStr">
        <is>
          <t>U</t>
        </is>
      </c>
      <c r="F24" s="17" t="n">
        <v>0</v>
      </c>
      <c r="G24" s="17" t="n">
        <v>0</v>
      </c>
    </row>
    <row r="27">
      <c r="A27" s="12" t="inlineStr">
        <is>
          <t>Exam series: January 2019</t>
        </is>
      </c>
      <c r="B27" s="13" t="n"/>
      <c r="C27" s="13" t="n"/>
      <c r="E27" s="12" t="inlineStr">
        <is>
          <t>Exam series: January 2019</t>
        </is>
      </c>
      <c r="F27" s="13" t="n"/>
      <c r="G27" s="13" t="n"/>
    </row>
    <row r="28">
      <c r="A28" s="12" t="inlineStr">
        <is>
          <t>Unit code:  ABS2</t>
        </is>
      </c>
      <c r="B28" s="13" t="n"/>
      <c r="C28" s="13" t="n"/>
      <c r="E28" s="12" t="inlineStr">
        <is>
          <t>Unit code:  ASC2</t>
        </is>
      </c>
      <c r="F28" s="13" t="n"/>
      <c r="G28" s="13" t="n"/>
    </row>
    <row r="29">
      <c r="A29" s="12" t="inlineStr">
        <is>
          <t xml:space="preserve">Unit title:  Applied Business Unit 2 </t>
        </is>
      </c>
      <c r="B29" s="13" t="n"/>
      <c r="C29" s="13" t="n"/>
      <c r="E29" s="12" t="inlineStr">
        <is>
          <t>Unit title:  Applied Science Unit 2</t>
        </is>
      </c>
      <c r="F29" s="13" t="n"/>
      <c r="G29" s="13" t="n"/>
    </row>
    <row r="30">
      <c r="A30" s="14" t="n"/>
      <c r="B30" s="14" t="n"/>
      <c r="C30" s="14" t="n"/>
      <c r="E30" s="14" t="n"/>
      <c r="F30" s="14" t="n"/>
      <c r="G30" s="14" t="n"/>
    </row>
    <row r="31">
      <c r="A31" s="15" t="inlineStr">
        <is>
          <t>Grade</t>
        </is>
      </c>
      <c r="B31" s="15" t="inlineStr">
        <is>
          <t>Raw mark</t>
        </is>
      </c>
      <c r="C31" s="15" t="inlineStr">
        <is>
          <t>UMS mark</t>
        </is>
      </c>
      <c r="E31" s="15" t="inlineStr">
        <is>
          <t>Grade</t>
        </is>
      </c>
      <c r="F31" s="15" t="inlineStr">
        <is>
          <t>Raw mark</t>
        </is>
      </c>
      <c r="G31" s="15" t="inlineStr">
        <is>
          <t>UMS mark</t>
        </is>
      </c>
    </row>
    <row r="32">
      <c r="A32" s="16" t="inlineStr">
        <is>
          <t>Maximum mark</t>
        </is>
      </c>
      <c r="B32" s="16" t="n">
        <v>25</v>
      </c>
      <c r="C32" s="16" t="n">
        <v>100</v>
      </c>
      <c r="E32" s="16" t="inlineStr">
        <is>
          <t>Maximum mark</t>
        </is>
      </c>
      <c r="F32" s="16" t="n">
        <v>25</v>
      </c>
      <c r="G32" s="16" t="n">
        <v>100</v>
      </c>
    </row>
    <row r="33">
      <c r="A33" s="16" t="inlineStr">
        <is>
          <t>Cap</t>
        </is>
      </c>
      <c r="B33" s="16" t="n">
        <v>25</v>
      </c>
      <c r="C33" s="16" t="n">
        <v>100</v>
      </c>
      <c r="E33" s="16" t="inlineStr">
        <is>
          <t>Cap</t>
        </is>
      </c>
      <c r="F33" s="16" t="n">
        <v>25</v>
      </c>
      <c r="G33" s="16" t="n">
        <v>100</v>
      </c>
    </row>
    <row r="34">
      <c r="A34" s="17" t="inlineStr">
        <is>
          <t>Distinction</t>
        </is>
      </c>
      <c r="B34" s="17" t="n">
        <v>20</v>
      </c>
      <c r="C34" s="17" t="n">
        <v>80</v>
      </c>
      <c r="E34" s="17" t="inlineStr">
        <is>
          <t>Distinction</t>
        </is>
      </c>
      <c r="F34" s="17" t="n">
        <v>20</v>
      </c>
      <c r="G34" s="17" t="n">
        <v>80</v>
      </c>
    </row>
    <row r="35">
      <c r="A35" s="17" t="inlineStr">
        <is>
          <t>Merit</t>
        </is>
      </c>
      <c r="B35" s="17" t="n">
        <v>15</v>
      </c>
      <c r="C35" s="17" t="n">
        <v>60</v>
      </c>
      <c r="E35" s="17" t="inlineStr">
        <is>
          <t>Merit</t>
        </is>
      </c>
      <c r="F35" s="17" t="n">
        <v>15</v>
      </c>
      <c r="G35" s="17" t="n">
        <v>60</v>
      </c>
    </row>
    <row r="36">
      <c r="A36" s="17" t="inlineStr">
        <is>
          <t>Pass</t>
        </is>
      </c>
      <c r="B36" s="17" t="n">
        <v>10</v>
      </c>
      <c r="C36" s="17" t="n">
        <v>40</v>
      </c>
      <c r="E36" s="17" t="inlineStr">
        <is>
          <t>Pass</t>
        </is>
      </c>
      <c r="F36" s="17" t="n">
        <v>10</v>
      </c>
      <c r="G36" s="17" t="n">
        <v>40</v>
      </c>
    </row>
    <row r="37">
      <c r="A37" s="17" t="inlineStr">
        <is>
          <t>U</t>
        </is>
      </c>
      <c r="B37" s="17" t="n">
        <v>0</v>
      </c>
      <c r="C37" s="17" t="n">
        <v>0</v>
      </c>
      <c r="E37" s="17" t="inlineStr">
        <is>
          <t>U</t>
        </is>
      </c>
      <c r="F37" s="17" t="n">
        <v>0</v>
      </c>
      <c r="G37" s="17" t="n">
        <v>0</v>
      </c>
    </row>
    <row r="40">
      <c r="A40" s="12" t="inlineStr">
        <is>
          <t>Exam series: January 2019</t>
        </is>
      </c>
      <c r="B40" s="13" t="n"/>
      <c r="C40" s="13" t="n"/>
      <c r="E40" s="12" t="inlineStr">
        <is>
          <t>Exam series: January 2019</t>
        </is>
      </c>
      <c r="F40" s="13" t="n"/>
      <c r="G40" s="13" t="n"/>
    </row>
    <row r="41">
      <c r="A41" s="12" t="inlineStr">
        <is>
          <t>Unit code:  ABS3</t>
        </is>
      </c>
      <c r="B41" s="13" t="n"/>
      <c r="C41" s="13" t="n"/>
      <c r="E41" s="12" t="inlineStr">
        <is>
          <t>Unit code:  ASC3</t>
        </is>
      </c>
      <c r="F41" s="13" t="n"/>
      <c r="G41" s="13" t="n"/>
    </row>
    <row r="42">
      <c r="A42" s="12" t="inlineStr">
        <is>
          <t>Unit title:  Applied Business Unit 3</t>
        </is>
      </c>
      <c r="B42" s="13" t="n"/>
      <c r="C42" s="13" t="n"/>
      <c r="E42" s="12" t="inlineStr">
        <is>
          <t>Unit title:  Applied Science Unit 3</t>
        </is>
      </c>
      <c r="F42" s="13" t="n"/>
      <c r="G42" s="13" t="n"/>
    </row>
    <row r="43">
      <c r="A43" s="14" t="n"/>
      <c r="B43" s="14" t="n"/>
      <c r="C43" s="14" t="n"/>
      <c r="E43" s="14" t="n"/>
      <c r="F43" s="14" t="n"/>
      <c r="G43" s="14" t="n"/>
    </row>
    <row r="44">
      <c r="A44" s="15" t="inlineStr">
        <is>
          <t>Grade</t>
        </is>
      </c>
      <c r="B44" s="15" t="inlineStr">
        <is>
          <t>Raw mark</t>
        </is>
      </c>
      <c r="C44" s="15" t="inlineStr">
        <is>
          <t>UMS mark</t>
        </is>
      </c>
      <c r="E44" s="15" t="inlineStr">
        <is>
          <t>Grade</t>
        </is>
      </c>
      <c r="F44" s="15" t="inlineStr">
        <is>
          <t>Raw mark</t>
        </is>
      </c>
      <c r="G44" s="15" t="inlineStr">
        <is>
          <t>UMS mark</t>
        </is>
      </c>
    </row>
    <row r="45">
      <c r="A45" s="16" t="inlineStr">
        <is>
          <t>Maximum mark</t>
        </is>
      </c>
      <c r="B45" s="16" t="n">
        <v>25</v>
      </c>
      <c r="C45" s="16" t="n">
        <v>100</v>
      </c>
      <c r="E45" s="16" t="inlineStr">
        <is>
          <t>Maximum mark</t>
        </is>
      </c>
      <c r="F45" s="16" t="n">
        <v>60</v>
      </c>
      <c r="G45" s="16" t="n">
        <v>100</v>
      </c>
    </row>
    <row r="46">
      <c r="A46" s="16" t="inlineStr">
        <is>
          <t>Cap</t>
        </is>
      </c>
      <c r="B46" s="16" t="n">
        <v>25</v>
      </c>
      <c r="C46" s="16" t="n">
        <v>100</v>
      </c>
      <c r="E46" s="16" t="inlineStr">
        <is>
          <t>Cap</t>
        </is>
      </c>
      <c r="F46" s="16" t="n">
        <v>56</v>
      </c>
      <c r="G46" s="16" t="n">
        <v>100</v>
      </c>
    </row>
    <row r="47">
      <c r="A47" s="17" t="inlineStr">
        <is>
          <t>Distinction</t>
        </is>
      </c>
      <c r="B47" s="17" t="n">
        <v>20</v>
      </c>
      <c r="C47" s="17" t="n">
        <v>80</v>
      </c>
      <c r="E47" s="17" t="inlineStr">
        <is>
          <t>Distinction</t>
        </is>
      </c>
      <c r="F47" s="17" t="n">
        <v>47</v>
      </c>
      <c r="G47" s="17" t="n">
        <v>80</v>
      </c>
    </row>
    <row r="48">
      <c r="A48" s="17" t="inlineStr">
        <is>
          <t>Merit</t>
        </is>
      </c>
      <c r="B48" s="17" t="n">
        <v>15</v>
      </c>
      <c r="C48" s="17" t="n">
        <v>60</v>
      </c>
      <c r="E48" s="17" t="inlineStr">
        <is>
          <t>Merit</t>
        </is>
      </c>
      <c r="F48" s="17" t="n">
        <v>38</v>
      </c>
      <c r="G48" s="17" t="n">
        <v>60</v>
      </c>
    </row>
    <row r="49">
      <c r="A49" s="17" t="inlineStr">
        <is>
          <t>Pass</t>
        </is>
      </c>
      <c r="B49" s="17" t="n">
        <v>10</v>
      </c>
      <c r="C49" s="17" t="n">
        <v>40</v>
      </c>
      <c r="E49" s="17" t="inlineStr">
        <is>
          <t>Pass</t>
        </is>
      </c>
      <c r="F49" s="17" t="n">
        <v>29</v>
      </c>
      <c r="G49" s="17" t="n">
        <v>40</v>
      </c>
    </row>
    <row r="50">
      <c r="A50" s="17" t="inlineStr">
        <is>
          <t>U</t>
        </is>
      </c>
      <c r="B50" s="17" t="n">
        <v>0</v>
      </c>
      <c r="C50" s="17" t="n">
        <v>0</v>
      </c>
      <c r="E50" s="17" t="inlineStr">
        <is>
          <t>U</t>
        </is>
      </c>
      <c r="F50" s="17" t="n">
        <v>0</v>
      </c>
      <c r="G50" s="17" t="n">
        <v>0</v>
      </c>
    </row>
    <row r="53">
      <c r="A53" s="12" t="inlineStr">
        <is>
          <t>Exam series: January 2019</t>
        </is>
      </c>
      <c r="B53" s="13" t="n"/>
      <c r="C53" s="13" t="n"/>
      <c r="E53" s="12" t="inlineStr">
        <is>
          <t>Exam series: January 2019</t>
        </is>
      </c>
      <c r="F53" s="13" t="n"/>
      <c r="G53" s="13" t="n"/>
    </row>
    <row r="54">
      <c r="A54" s="12" t="inlineStr">
        <is>
          <t>Unit code:  ABS4</t>
        </is>
      </c>
      <c r="B54" s="13" t="n"/>
      <c r="C54" s="13" t="n"/>
      <c r="E54" s="12" t="inlineStr">
        <is>
          <t>Unit code:  ASC4</t>
        </is>
      </c>
      <c r="F54" s="13" t="n"/>
      <c r="G54" s="13" t="n"/>
    </row>
    <row r="55">
      <c r="A55" s="12" t="inlineStr">
        <is>
          <t>Unit title:  Applied Business Unit 4</t>
        </is>
      </c>
      <c r="B55" s="13" t="n"/>
      <c r="C55" s="13" t="n"/>
      <c r="E55" s="12" t="inlineStr">
        <is>
          <t>Unit title:  Applied Science Unit 4</t>
        </is>
      </c>
      <c r="F55" s="13" t="n"/>
      <c r="G55" s="13" t="n"/>
    </row>
    <row r="56">
      <c r="A56" s="14" t="n"/>
      <c r="B56" s="14" t="n"/>
      <c r="C56" s="14" t="n"/>
      <c r="E56" s="14" t="n"/>
      <c r="F56" s="14" t="n"/>
      <c r="G56" s="14" t="n"/>
    </row>
    <row r="57">
      <c r="A57" s="15" t="inlineStr">
        <is>
          <t>Grade</t>
        </is>
      </c>
      <c r="B57" s="15" t="inlineStr">
        <is>
          <t>Raw mark</t>
        </is>
      </c>
      <c r="C57" s="15" t="inlineStr">
        <is>
          <t>UMS mark</t>
        </is>
      </c>
      <c r="E57" s="15" t="inlineStr">
        <is>
          <t>Grade</t>
        </is>
      </c>
      <c r="F57" s="15" t="inlineStr">
        <is>
          <t>Raw mark</t>
        </is>
      </c>
      <c r="G57" s="15" t="inlineStr">
        <is>
          <t>UMS mark</t>
        </is>
      </c>
    </row>
    <row r="58">
      <c r="A58" s="16" t="inlineStr">
        <is>
          <t>Maximum mark</t>
        </is>
      </c>
      <c r="B58" s="16" t="n">
        <v>60</v>
      </c>
      <c r="C58" s="16" t="n">
        <v>100</v>
      </c>
      <c r="E58" s="16" t="inlineStr">
        <is>
          <t>Maximum mark</t>
        </is>
      </c>
      <c r="F58" s="16" t="n">
        <v>60</v>
      </c>
      <c r="G58" s="16" t="n">
        <v>100</v>
      </c>
    </row>
    <row r="59">
      <c r="A59" s="16" t="inlineStr">
        <is>
          <t>Cap</t>
        </is>
      </c>
      <c r="B59" s="16" t="n">
        <v>60</v>
      </c>
      <c r="C59" s="16" t="n">
        <v>100</v>
      </c>
      <c r="E59" s="16" t="inlineStr">
        <is>
          <t>Cap</t>
        </is>
      </c>
      <c r="F59" s="16" t="n">
        <v>58</v>
      </c>
      <c r="G59" s="16" t="n">
        <v>100</v>
      </c>
    </row>
    <row r="60">
      <c r="A60" s="17" t="inlineStr">
        <is>
          <t>Distinction</t>
        </is>
      </c>
      <c r="B60" s="17" t="n">
        <v>50</v>
      </c>
      <c r="C60" s="17" t="n">
        <v>80</v>
      </c>
      <c r="E60" s="17" t="inlineStr">
        <is>
          <t>Distinction</t>
        </is>
      </c>
      <c r="F60" s="17" t="n">
        <v>50</v>
      </c>
      <c r="G60" s="17" t="n">
        <v>80</v>
      </c>
    </row>
    <row r="61">
      <c r="A61" s="17" t="inlineStr">
        <is>
          <t>Merit</t>
        </is>
      </c>
      <c r="B61" s="17" t="n">
        <v>40</v>
      </c>
      <c r="C61" s="17" t="n">
        <v>60</v>
      </c>
      <c r="E61" s="17" t="inlineStr">
        <is>
          <t>Merit</t>
        </is>
      </c>
      <c r="F61" s="17" t="n">
        <v>42</v>
      </c>
      <c r="G61" s="17" t="n">
        <v>60</v>
      </c>
    </row>
    <row r="62">
      <c r="A62" s="17" t="inlineStr">
        <is>
          <t>Pass</t>
        </is>
      </c>
      <c r="B62" s="17" t="n">
        <v>30</v>
      </c>
      <c r="C62" s="17" t="n">
        <v>40</v>
      </c>
      <c r="E62" s="17" t="inlineStr">
        <is>
          <t>Pass</t>
        </is>
      </c>
      <c r="F62" s="17" t="n">
        <v>35</v>
      </c>
      <c r="G62" s="17" t="n">
        <v>40</v>
      </c>
    </row>
    <row r="63">
      <c r="A63" s="17" t="inlineStr">
        <is>
          <t>U</t>
        </is>
      </c>
      <c r="B63" s="17" t="n">
        <v>0</v>
      </c>
      <c r="C63" s="17" t="n">
        <v>0</v>
      </c>
      <c r="E63" s="17" t="inlineStr">
        <is>
          <t>U</t>
        </is>
      </c>
      <c r="F63" s="17" t="n">
        <v>0</v>
      </c>
      <c r="G63" s="17" t="n">
        <v>0</v>
      </c>
    </row>
    <row r="66">
      <c r="A66" s="12" t="inlineStr">
        <is>
          <t>Exam series: January 2019</t>
        </is>
      </c>
      <c r="B66" s="13" t="n"/>
      <c r="C66" s="13" t="n"/>
      <c r="E66" s="12" t="inlineStr">
        <is>
          <t>Exam series: January 2019</t>
        </is>
      </c>
      <c r="F66" s="13" t="n"/>
      <c r="G66" s="13" t="n"/>
    </row>
    <row r="67">
      <c r="A67" s="12" t="inlineStr">
        <is>
          <t>Unit code:  ABS5</t>
        </is>
      </c>
      <c r="B67" s="13" t="n"/>
      <c r="C67" s="13" t="n"/>
      <c r="E67" s="12" t="inlineStr">
        <is>
          <t>Unit code:  ASC5</t>
        </is>
      </c>
      <c r="F67" s="13" t="n"/>
      <c r="G67" s="13" t="n"/>
    </row>
    <row r="68">
      <c r="A68" s="12" t="inlineStr">
        <is>
          <t>Unit title:  Applied Business Unit 5</t>
        </is>
      </c>
      <c r="B68" s="13" t="n"/>
      <c r="C68" s="13" t="n"/>
      <c r="E68" s="12" t="inlineStr">
        <is>
          <t>Unit title:  Applied Science Unit 5</t>
        </is>
      </c>
      <c r="F68" s="13" t="n"/>
      <c r="G68" s="13" t="n"/>
    </row>
    <row r="69">
      <c r="A69" s="14" t="n"/>
      <c r="B69" s="14" t="n"/>
      <c r="C69" s="14" t="n"/>
      <c r="E69" s="14" t="n"/>
      <c r="F69" s="14" t="n"/>
      <c r="G69" s="14" t="n"/>
    </row>
    <row r="70">
      <c r="A70" s="15" t="inlineStr">
        <is>
          <t>Grade</t>
        </is>
      </c>
      <c r="B70" s="15" t="inlineStr">
        <is>
          <t>Raw mark</t>
        </is>
      </c>
      <c r="C70" s="15" t="inlineStr">
        <is>
          <t>UMS mark</t>
        </is>
      </c>
      <c r="E70" s="15" t="inlineStr">
        <is>
          <t>Grade</t>
        </is>
      </c>
      <c r="F70" s="15" t="inlineStr">
        <is>
          <t>Raw mark</t>
        </is>
      </c>
      <c r="G70" s="15" t="inlineStr">
        <is>
          <t>UMS mark</t>
        </is>
      </c>
    </row>
    <row r="71">
      <c r="A71" s="16" t="inlineStr">
        <is>
          <t>Maximum mark</t>
        </is>
      </c>
      <c r="B71" s="16" t="n">
        <v>25</v>
      </c>
      <c r="C71" s="16" t="n">
        <v>100</v>
      </c>
      <c r="E71" s="16" t="inlineStr">
        <is>
          <t>Maximum mark</t>
        </is>
      </c>
      <c r="F71" s="16" t="n">
        <v>25</v>
      </c>
      <c r="G71" s="16" t="n">
        <v>100</v>
      </c>
    </row>
    <row r="72">
      <c r="A72" s="16" t="inlineStr">
        <is>
          <t>Cap</t>
        </is>
      </c>
      <c r="B72" s="16" t="n">
        <v>25</v>
      </c>
      <c r="C72" s="16" t="n">
        <v>100</v>
      </c>
      <c r="E72" s="16" t="inlineStr">
        <is>
          <t>Cap</t>
        </is>
      </c>
      <c r="F72" s="16" t="n">
        <v>25</v>
      </c>
      <c r="G72" s="16" t="n">
        <v>100</v>
      </c>
    </row>
    <row r="73">
      <c r="A73" s="17" t="inlineStr">
        <is>
          <t>Distinction</t>
        </is>
      </c>
      <c r="B73" s="17" t="n">
        <v>20</v>
      </c>
      <c r="C73" s="17" t="n">
        <v>80</v>
      </c>
      <c r="E73" s="17" t="inlineStr">
        <is>
          <t>Distinction</t>
        </is>
      </c>
      <c r="F73" s="17" t="n">
        <v>20</v>
      </c>
      <c r="G73" s="17" t="n">
        <v>80</v>
      </c>
    </row>
    <row r="74">
      <c r="A74" s="17" t="inlineStr">
        <is>
          <t>Merit</t>
        </is>
      </c>
      <c r="B74" s="17" t="n">
        <v>15</v>
      </c>
      <c r="C74" s="17" t="n">
        <v>60</v>
      </c>
      <c r="E74" s="17" t="inlineStr">
        <is>
          <t>Merit</t>
        </is>
      </c>
      <c r="F74" s="17" t="n">
        <v>15</v>
      </c>
      <c r="G74" s="17" t="n">
        <v>60</v>
      </c>
    </row>
    <row r="75">
      <c r="A75" s="17" t="inlineStr">
        <is>
          <t>Pass</t>
        </is>
      </c>
      <c r="B75" s="17" t="n">
        <v>10</v>
      </c>
      <c r="C75" s="17" t="n">
        <v>40</v>
      </c>
      <c r="E75" s="17" t="inlineStr">
        <is>
          <t>Pass</t>
        </is>
      </c>
      <c r="F75" s="17" t="n">
        <v>10</v>
      </c>
      <c r="G75" s="17" t="n">
        <v>40</v>
      </c>
    </row>
    <row r="76">
      <c r="A76" s="17" t="inlineStr">
        <is>
          <t>U</t>
        </is>
      </c>
      <c r="B76" s="17" t="n">
        <v>0</v>
      </c>
      <c r="C76" s="17" t="n">
        <v>0</v>
      </c>
      <c r="E76" s="17" t="inlineStr">
        <is>
          <t>U</t>
        </is>
      </c>
      <c r="F76" s="17" t="n">
        <v>0</v>
      </c>
      <c r="G76" s="17" t="n">
        <v>0</v>
      </c>
    </row>
    <row r="79">
      <c r="A79" s="12" t="inlineStr">
        <is>
          <t>Exam series: January 2019</t>
        </is>
      </c>
      <c r="B79" s="13" t="n"/>
      <c r="C79" s="13" t="n"/>
      <c r="E79" s="12" t="inlineStr">
        <is>
          <t>Exam series: January 2019</t>
        </is>
      </c>
      <c r="F79" s="13" t="n"/>
      <c r="G79" s="13" t="n"/>
    </row>
    <row r="80">
      <c r="A80" s="12" t="inlineStr">
        <is>
          <t>Unit code:  ABS6</t>
        </is>
      </c>
      <c r="B80" s="13" t="n"/>
      <c r="C80" s="13" t="n"/>
      <c r="E80" s="12" t="inlineStr">
        <is>
          <t>Unit code:  ASC6A</t>
        </is>
      </c>
      <c r="F80" s="13" t="n"/>
      <c r="G80" s="13" t="n"/>
    </row>
    <row r="81">
      <c r="A81" s="12" t="inlineStr">
        <is>
          <t>Unit title:  Applied Business Unit 6</t>
        </is>
      </c>
      <c r="B81" s="13" t="n"/>
      <c r="C81" s="13" t="n"/>
      <c r="E81" s="12" t="inlineStr">
        <is>
          <t>Unit title:  Applied Science Unit 6A</t>
        </is>
      </c>
      <c r="F81" s="13" t="n"/>
      <c r="G81" s="13" t="n"/>
    </row>
    <row r="82">
      <c r="A82" s="24" t="inlineStr">
        <is>
          <t>No candidates were entered for this unit</t>
        </is>
      </c>
      <c r="B82" s="24" t="n"/>
      <c r="C82" s="24" t="n"/>
      <c r="E82" s="14" t="n"/>
      <c r="F82" s="14" t="n"/>
      <c r="G82" s="14" t="n"/>
    </row>
    <row r="83">
      <c r="A83" s="15" t="inlineStr">
        <is>
          <t>Grade</t>
        </is>
      </c>
      <c r="B83" s="15" t="inlineStr">
        <is>
          <t>Raw mark</t>
        </is>
      </c>
      <c r="C83" s="15" t="inlineStr">
        <is>
          <t>UMS mark</t>
        </is>
      </c>
      <c r="E83" s="15" t="inlineStr">
        <is>
          <t>Grade</t>
        </is>
      </c>
      <c r="F83" s="15" t="inlineStr">
        <is>
          <t>Raw mark</t>
        </is>
      </c>
      <c r="G83" s="15" t="inlineStr">
        <is>
          <t>UMS mark</t>
        </is>
      </c>
    </row>
    <row r="84">
      <c r="A84" s="16" t="inlineStr">
        <is>
          <t>Maximum mark</t>
        </is>
      </c>
      <c r="B84" s="16" t="n">
        <v>25</v>
      </c>
      <c r="C84" s="16" t="n">
        <v>100</v>
      </c>
      <c r="E84" s="16" t="inlineStr">
        <is>
          <t>Maximum mark</t>
        </is>
      </c>
      <c r="F84" s="16" t="n">
        <v>25</v>
      </c>
      <c r="G84" s="16" t="n">
        <v>100</v>
      </c>
    </row>
    <row r="85">
      <c r="A85" s="16" t="inlineStr">
        <is>
          <t>Cap</t>
        </is>
      </c>
      <c r="B85" s="16" t="n"/>
      <c r="C85" s="16" t="n">
        <v>100</v>
      </c>
      <c r="E85" s="16" t="inlineStr">
        <is>
          <t>Cap</t>
        </is>
      </c>
      <c r="F85" s="16" t="n">
        <v>25</v>
      </c>
      <c r="G85" s="16" t="n">
        <v>100</v>
      </c>
    </row>
    <row r="86">
      <c r="A86" s="17" t="inlineStr">
        <is>
          <t>Distinction</t>
        </is>
      </c>
      <c r="B86" s="17" t="n"/>
      <c r="C86" s="17" t="n">
        <v>80</v>
      </c>
      <c r="E86" s="17" t="inlineStr">
        <is>
          <t>Distinction</t>
        </is>
      </c>
      <c r="F86" s="17" t="n">
        <v>20</v>
      </c>
      <c r="G86" s="17" t="n">
        <v>80</v>
      </c>
    </row>
    <row r="87">
      <c r="A87" s="17" t="inlineStr">
        <is>
          <t>Merit</t>
        </is>
      </c>
      <c r="B87" s="17" t="n"/>
      <c r="C87" s="17" t="n">
        <v>60</v>
      </c>
      <c r="E87" s="17" t="inlineStr">
        <is>
          <t>Merit</t>
        </is>
      </c>
      <c r="F87" s="17" t="n">
        <v>15</v>
      </c>
      <c r="G87" s="17" t="n">
        <v>60</v>
      </c>
    </row>
    <row r="88">
      <c r="A88" s="17" t="inlineStr">
        <is>
          <t>Pass</t>
        </is>
      </c>
      <c r="B88" s="17" t="n"/>
      <c r="C88" s="17" t="n">
        <v>40</v>
      </c>
      <c r="E88" s="17" t="inlineStr">
        <is>
          <t>Pass</t>
        </is>
      </c>
      <c r="F88" s="17" t="n">
        <v>10</v>
      </c>
      <c r="G88" s="17" t="n">
        <v>40</v>
      </c>
    </row>
    <row r="89">
      <c r="A89" s="17" t="inlineStr">
        <is>
          <t>U</t>
        </is>
      </c>
      <c r="B89" s="17" t="n">
        <v>0</v>
      </c>
      <c r="C89" s="17" t="n">
        <v>0</v>
      </c>
      <c r="E89" s="17" t="inlineStr">
        <is>
          <t>U</t>
        </is>
      </c>
      <c r="F89" s="17" t="n">
        <v>0</v>
      </c>
      <c r="G89" s="17" t="n">
        <v>0</v>
      </c>
    </row>
    <row r="92">
      <c r="A92" s="12" t="inlineStr">
        <is>
          <t>Exam series: January 2019</t>
        </is>
      </c>
      <c r="B92" s="13" t="n"/>
      <c r="C92" s="13" t="n"/>
      <c r="E92" s="12" t="inlineStr">
        <is>
          <t>Exam series: January 2019</t>
        </is>
      </c>
      <c r="F92" s="13" t="n"/>
      <c r="G92" s="13" t="n"/>
    </row>
    <row r="93">
      <c r="A93" s="12" t="inlineStr">
        <is>
          <t>Unit code:  ABS7</t>
        </is>
      </c>
      <c r="B93" s="13" t="n"/>
      <c r="C93" s="13" t="n"/>
      <c r="E93" s="12" t="inlineStr">
        <is>
          <t>Unit code:  ASC6B</t>
        </is>
      </c>
      <c r="F93" s="13" t="n"/>
      <c r="G93" s="13" t="n"/>
    </row>
    <row r="94">
      <c r="A94" s="12" t="inlineStr">
        <is>
          <t>Unit title:  Applied Business Unit 7</t>
        </is>
      </c>
      <c r="B94" s="13" t="n"/>
      <c r="C94" s="13" t="n"/>
      <c r="E94" s="12" t="inlineStr">
        <is>
          <t>Unit title:  Applied Science Unit 6B</t>
        </is>
      </c>
      <c r="F94" s="13" t="n"/>
      <c r="G94" s="13" t="n"/>
    </row>
    <row r="95">
      <c r="A95" s="14" t="n"/>
      <c r="B95" s="14" t="n"/>
      <c r="C95" s="14" t="n"/>
      <c r="E95" s="14" t="n"/>
      <c r="F95" s="14" t="n"/>
      <c r="G95" s="14" t="n"/>
    </row>
    <row r="96">
      <c r="A96" s="15" t="inlineStr">
        <is>
          <t>Grade</t>
        </is>
      </c>
      <c r="B96" s="15" t="inlineStr">
        <is>
          <t>Raw mark</t>
        </is>
      </c>
      <c r="C96" s="15" t="inlineStr">
        <is>
          <t>UMS mark</t>
        </is>
      </c>
      <c r="E96" s="15" t="inlineStr">
        <is>
          <t>Grade</t>
        </is>
      </c>
      <c r="F96" s="15" t="inlineStr">
        <is>
          <t>Raw mark</t>
        </is>
      </c>
      <c r="G96" s="15" t="inlineStr">
        <is>
          <t>UMS mark</t>
        </is>
      </c>
    </row>
    <row r="97">
      <c r="A97" s="16" t="inlineStr">
        <is>
          <t>Maximum mark</t>
        </is>
      </c>
      <c r="B97" s="16" t="n">
        <v>25</v>
      </c>
      <c r="C97" s="16" t="n">
        <v>100</v>
      </c>
      <c r="E97" s="16" t="inlineStr">
        <is>
          <t>Maximum mark</t>
        </is>
      </c>
      <c r="F97" s="16" t="n">
        <v>25</v>
      </c>
      <c r="G97" s="16" t="n">
        <v>100</v>
      </c>
    </row>
    <row r="98">
      <c r="A98" s="16" t="inlineStr">
        <is>
          <t>Cap</t>
        </is>
      </c>
      <c r="B98" s="16" t="n">
        <v>25</v>
      </c>
      <c r="C98" s="16" t="n">
        <v>100</v>
      </c>
      <c r="E98" s="16" t="inlineStr">
        <is>
          <t>Cap</t>
        </is>
      </c>
      <c r="F98" s="16" t="n">
        <v>25</v>
      </c>
      <c r="G98" s="16" t="n">
        <v>100</v>
      </c>
    </row>
    <row r="99">
      <c r="A99" s="17" t="inlineStr">
        <is>
          <t>Distinction</t>
        </is>
      </c>
      <c r="B99" s="17" t="n">
        <v>20</v>
      </c>
      <c r="C99" s="17" t="n">
        <v>80</v>
      </c>
      <c r="E99" s="17" t="inlineStr">
        <is>
          <t>Distinction</t>
        </is>
      </c>
      <c r="F99" s="17" t="n">
        <v>20</v>
      </c>
      <c r="G99" s="17" t="n">
        <v>80</v>
      </c>
    </row>
    <row r="100">
      <c r="A100" s="17" t="inlineStr">
        <is>
          <t>Merit</t>
        </is>
      </c>
      <c r="B100" s="17" t="n">
        <v>15</v>
      </c>
      <c r="C100" s="17" t="n">
        <v>60</v>
      </c>
      <c r="E100" s="17" t="inlineStr">
        <is>
          <t>Merit</t>
        </is>
      </c>
      <c r="F100" s="17" t="n">
        <v>15</v>
      </c>
      <c r="G100" s="17" t="n">
        <v>60</v>
      </c>
    </row>
    <row r="101">
      <c r="A101" s="17" t="inlineStr">
        <is>
          <t>Pass</t>
        </is>
      </c>
      <c r="B101" s="17" t="n">
        <v>10</v>
      </c>
      <c r="C101" s="17" t="n">
        <v>40</v>
      </c>
      <c r="E101" s="17" t="inlineStr">
        <is>
          <t>Pass</t>
        </is>
      </c>
      <c r="F101" s="17" t="n">
        <v>10</v>
      </c>
      <c r="G101" s="17" t="n">
        <v>40</v>
      </c>
    </row>
    <row r="102">
      <c r="A102" s="17" t="inlineStr">
        <is>
          <t>U</t>
        </is>
      </c>
      <c r="B102" s="17" t="n">
        <v>0</v>
      </c>
      <c r="C102" s="17" t="n">
        <v>0</v>
      </c>
      <c r="E102" s="17" t="inlineStr">
        <is>
          <t>U</t>
        </is>
      </c>
      <c r="F102" s="17" t="n">
        <v>0</v>
      </c>
      <c r="G102" s="17" t="n">
        <v>0</v>
      </c>
    </row>
    <row r="105">
      <c r="A105" s="12" t="inlineStr">
        <is>
          <t>Exam series: January 2019</t>
        </is>
      </c>
      <c r="B105" s="13" t="n"/>
      <c r="C105" s="13" t="n"/>
      <c r="E105" s="12" t="inlineStr">
        <is>
          <t>Exam series: January 2019</t>
        </is>
      </c>
      <c r="F105" s="13" t="n"/>
      <c r="G105" s="13" t="n"/>
    </row>
    <row r="106">
      <c r="A106" s="12" t="inlineStr">
        <is>
          <t>Unit code:  ABS8</t>
        </is>
      </c>
      <c r="B106" s="13" t="n"/>
      <c r="C106" s="13" t="n"/>
      <c r="E106" s="12" t="inlineStr">
        <is>
          <t>Unit code:  ASC6C</t>
        </is>
      </c>
      <c r="F106" s="13" t="n"/>
      <c r="G106" s="13" t="n"/>
    </row>
    <row r="107">
      <c r="A107" s="12" t="inlineStr">
        <is>
          <t>Unit title:  Applied Business Unit 8</t>
        </is>
      </c>
      <c r="B107" s="13" t="n"/>
      <c r="C107" s="13" t="n"/>
      <c r="E107" s="12" t="inlineStr">
        <is>
          <t>Unit title:  Applied Science Unit 6C</t>
        </is>
      </c>
      <c r="F107" s="13" t="n"/>
      <c r="G107" s="13" t="n"/>
    </row>
    <row r="108">
      <c r="A108" s="14" t="n"/>
      <c r="B108" s="14" t="n"/>
      <c r="C108" s="14" t="n"/>
      <c r="E108" s="24" t="inlineStr">
        <is>
          <t>No candidates were entered for this unit</t>
        </is>
      </c>
      <c r="F108" s="24" t="n"/>
      <c r="G108" s="24" t="n"/>
    </row>
    <row r="109">
      <c r="A109" s="15" t="inlineStr">
        <is>
          <t>Grade</t>
        </is>
      </c>
      <c r="B109" s="15" t="inlineStr">
        <is>
          <t>Raw mark</t>
        </is>
      </c>
      <c r="C109" s="15" t="inlineStr">
        <is>
          <t>UMS mark</t>
        </is>
      </c>
      <c r="E109" s="15" t="inlineStr">
        <is>
          <t>Grade</t>
        </is>
      </c>
      <c r="F109" s="15" t="inlineStr">
        <is>
          <t>Raw mark</t>
        </is>
      </c>
      <c r="G109" s="15" t="inlineStr">
        <is>
          <t>UMS mark</t>
        </is>
      </c>
    </row>
    <row r="110">
      <c r="A110" s="16" t="inlineStr">
        <is>
          <t>Maximum mark</t>
        </is>
      </c>
      <c r="B110" s="16" t="n">
        <v>25</v>
      </c>
      <c r="C110" s="16" t="n">
        <v>100</v>
      </c>
      <c r="E110" s="16" t="inlineStr">
        <is>
          <t>Maximum mark</t>
        </is>
      </c>
      <c r="F110" s="16" t="n">
        <v>25</v>
      </c>
      <c r="G110" s="16" t="n">
        <v>100</v>
      </c>
    </row>
    <row r="111">
      <c r="A111" s="16" t="inlineStr">
        <is>
          <t>Cap</t>
        </is>
      </c>
      <c r="B111" s="16" t="n">
        <v>25</v>
      </c>
      <c r="C111" s="16" t="n">
        <v>100</v>
      </c>
      <c r="E111" s="16" t="inlineStr">
        <is>
          <t>Cap</t>
        </is>
      </c>
      <c r="F111" s="16" t="n"/>
      <c r="G111" s="16" t="n">
        <v>100</v>
      </c>
    </row>
    <row r="112">
      <c r="A112" s="17" t="inlineStr">
        <is>
          <t>Distinction</t>
        </is>
      </c>
      <c r="B112" s="17" t="n">
        <v>20</v>
      </c>
      <c r="C112" s="17" t="n">
        <v>80</v>
      </c>
      <c r="E112" s="17" t="inlineStr">
        <is>
          <t>Distinction</t>
        </is>
      </c>
      <c r="F112" s="17" t="n"/>
      <c r="G112" s="17" t="n">
        <v>80</v>
      </c>
    </row>
    <row r="113">
      <c r="A113" s="17" t="inlineStr">
        <is>
          <t>Merit</t>
        </is>
      </c>
      <c r="B113" s="17" t="n">
        <v>15</v>
      </c>
      <c r="C113" s="17" t="n">
        <v>60</v>
      </c>
      <c r="E113" s="17" t="inlineStr">
        <is>
          <t>Merit</t>
        </is>
      </c>
      <c r="F113" s="17" t="n"/>
      <c r="G113" s="17" t="n">
        <v>60</v>
      </c>
    </row>
    <row r="114">
      <c r="A114" s="17" t="inlineStr">
        <is>
          <t>Pass</t>
        </is>
      </c>
      <c r="B114" s="17" t="n">
        <v>10</v>
      </c>
      <c r="C114" s="17" t="n">
        <v>40</v>
      </c>
      <c r="E114" s="17" t="inlineStr">
        <is>
          <t>Pass</t>
        </is>
      </c>
      <c r="F114" s="17" t="n"/>
      <c r="G114" s="17" t="n">
        <v>40</v>
      </c>
    </row>
    <row r="115">
      <c r="A115" s="17" t="inlineStr">
        <is>
          <t>U</t>
        </is>
      </c>
      <c r="B115" s="17" t="n">
        <v>0</v>
      </c>
      <c r="C115" s="17" t="n">
        <v>0</v>
      </c>
      <c r="E115" s="17" t="inlineStr">
        <is>
          <t>U</t>
        </is>
      </c>
      <c r="F115" s="17" t="n">
        <v>0</v>
      </c>
      <c r="G115" s="17" t="n">
        <v>0</v>
      </c>
    </row>
  </sheetData>
  <sheetProtection selectLockedCells="0" selectUnlockedCells="0" sheet="1" objects="1" insertRows="1" insertHyperlinks="1" autoFilter="1" scenarios="1" formatColumns="1" deleteColumns="1" insertColumns="1" pivotTables="1" deleteRows="1" formatCells="1" formatRows="1" sort="1" password="83AF"/>
  <mergeCells count="1">
    <mergeCell ref="A7:D7"/>
  </mergeCells>
  <pageMargins left="0.7" right="0.7" top="0.75" bottom="0.75" header="0.3" footer="0.3"/>
  <pageSetup orientation="portrait" paperSize="9"/>
  <drawing xmlns:r="http://schemas.openxmlformats.org/officeDocument/2006/relationships" r:id="rId1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I115"/>
  <sheetViews>
    <sheetView topLeftCell="A100" zoomScaleNormal="100" workbookViewId="0">
      <selection activeCell="K24" sqref="K24"/>
    </sheetView>
  </sheetViews>
  <sheetFormatPr baseColWidth="8" defaultColWidth="8.85546875" defaultRowHeight="15"/>
  <cols>
    <col width="23.28515625" customWidth="1" min="1" max="1"/>
    <col width="16.85546875" customWidth="1" min="2" max="3"/>
    <col width="23.28515625" customWidth="1" min="5" max="5"/>
    <col width="16.85546875" customWidth="1" min="6" max="7"/>
  </cols>
  <sheetData>
    <row r="1">
      <c r="A1" s="9" t="n"/>
    </row>
    <row r="2">
      <c r="A2" s="9" t="n"/>
    </row>
    <row r="5">
      <c r="F5" s="20" t="n"/>
      <c r="G5" s="20" t="n"/>
      <c r="H5" s="20" t="n"/>
    </row>
    <row r="6">
      <c r="F6" s="20" t="n"/>
      <c r="G6" s="20" t="n"/>
      <c r="H6" s="20" t="n"/>
    </row>
    <row r="7" ht="18.75" customHeight="1">
      <c r="A7" s="25" t="inlineStr">
        <is>
          <t>Applied General unit:  convert Raw Marks to UMS Marks</t>
        </is>
      </c>
      <c r="F7" s="20" t="n"/>
      <c r="G7" s="20" t="n"/>
      <c r="H7" s="20" t="n"/>
    </row>
    <row r="8">
      <c r="F8" s="20" t="n"/>
      <c r="G8" s="20" t="n"/>
      <c r="H8" s="20" t="n"/>
    </row>
    <row r="9">
      <c r="A9" s="21" t="inlineStr">
        <is>
          <t>Instructions:</t>
        </is>
      </c>
    </row>
    <row r="10">
      <c r="A10" s="20" t="inlineStr">
        <is>
          <t>1.  Locate the required unit level grade boundary table in the grade boundaries worksheet</t>
        </is>
      </c>
    </row>
    <row r="11">
      <c r="A11" s="20" t="inlineStr">
        <is>
          <t>2.  Copy and paste the entire yellow highlighted section into the yellow section of the Raw-to-UMS conversions worksheet</t>
        </is>
      </c>
    </row>
    <row r="12">
      <c r="A12" s="20" t="inlineStr">
        <is>
          <t>3.  The Raw Mark, UMS Mark and Grade columns below will be updated accordingly</t>
        </is>
      </c>
    </row>
    <row r="14">
      <c r="A14" s="12" t="inlineStr">
        <is>
          <t>Exam series: June 2018</t>
        </is>
      </c>
      <c r="B14" s="13" t="n"/>
      <c r="C14" s="13" t="n"/>
      <c r="E14" s="12" t="inlineStr">
        <is>
          <t>Exam series: June 2018</t>
        </is>
      </c>
      <c r="F14" s="13" t="n"/>
      <c r="G14" s="13" t="n"/>
      <c r="I14" t="inlineStr">
        <is>
          <t>Copyright © AQA and its licensors. All rights reserved.</t>
        </is>
      </c>
    </row>
    <row r="15">
      <c r="A15" s="12" t="inlineStr">
        <is>
          <t>Unit code:  ABS1</t>
        </is>
      </c>
      <c r="B15" s="13" t="n"/>
      <c r="C15" s="13" t="n"/>
      <c r="E15" s="12" t="inlineStr">
        <is>
          <t>Unit code:  ASC1</t>
        </is>
      </c>
      <c r="F15" s="13" t="n"/>
      <c r="G15" s="13" t="n"/>
      <c r="I15" t="inlineStr">
        <is>
          <t xml:space="preserve">AQA Education (AQA) is a registered charity (number 1073334) and a </t>
        </is>
      </c>
    </row>
    <row r="16">
      <c r="A16" s="12" t="inlineStr">
        <is>
          <t>Unit title:  Applied Business Unit 1</t>
        </is>
      </c>
      <c r="B16" s="13" t="n"/>
      <c r="C16" s="13" t="n"/>
      <c r="E16" s="12" t="inlineStr">
        <is>
          <t>Unit title:  Applied Science Unit 1</t>
        </is>
      </c>
      <c r="F16" s="13" t="n"/>
      <c r="G16" s="13" t="n"/>
      <c r="I16" s="22" t="inlineStr">
        <is>
          <t xml:space="preserve">company limited by guarantee registered in England and Wales </t>
        </is>
      </c>
    </row>
    <row r="17">
      <c r="A17" s="14" t="n"/>
      <c r="B17" s="14" t="n"/>
      <c r="C17" s="14" t="n"/>
      <c r="E17" s="14" t="n"/>
      <c r="F17" s="14" t="n"/>
      <c r="G17" s="14" t="n"/>
      <c r="I17" s="22" t="inlineStr">
        <is>
          <t>(number 3644723). Our registered address is AQA, Devas Street,</t>
        </is>
      </c>
    </row>
    <row r="18">
      <c r="A18" s="15" t="inlineStr">
        <is>
          <t>Grade</t>
        </is>
      </c>
      <c r="B18" s="15" t="inlineStr">
        <is>
          <t>Raw mark</t>
        </is>
      </c>
      <c r="C18" s="15" t="inlineStr">
        <is>
          <t>UMS mark</t>
        </is>
      </c>
      <c r="E18" s="15" t="inlineStr">
        <is>
          <t>Grade</t>
        </is>
      </c>
      <c r="F18" s="15" t="inlineStr">
        <is>
          <t>Raw mark</t>
        </is>
      </c>
      <c r="G18" s="15" t="inlineStr">
        <is>
          <t>UMS mark</t>
        </is>
      </c>
      <c r="I18" s="22" t="inlineStr">
        <is>
          <t>Manchester M15 6EX.</t>
        </is>
      </c>
    </row>
    <row r="19">
      <c r="A19" s="16" t="inlineStr">
        <is>
          <t>Maximum mark</t>
        </is>
      </c>
      <c r="B19" s="16" t="n">
        <v>60</v>
      </c>
      <c r="C19" s="16" t="n">
        <v>100</v>
      </c>
      <c r="E19" s="16" t="inlineStr">
        <is>
          <t>Maximum mark</t>
        </is>
      </c>
      <c r="F19" s="16" t="n">
        <v>60</v>
      </c>
      <c r="G19" s="16" t="n">
        <v>100</v>
      </c>
    </row>
    <row r="20">
      <c r="A20" s="16" t="inlineStr">
        <is>
          <t>Cap</t>
        </is>
      </c>
      <c r="B20" s="16" t="n">
        <v>57</v>
      </c>
      <c r="C20" s="16" t="n">
        <v>100</v>
      </c>
      <c r="E20" s="16" t="inlineStr">
        <is>
          <t>Cap</t>
        </is>
      </c>
      <c r="F20" s="16" t="n">
        <v>58</v>
      </c>
      <c r="G20" s="16" t="n">
        <v>100</v>
      </c>
    </row>
    <row r="21">
      <c r="A21" s="17" t="inlineStr">
        <is>
          <t>Distinction</t>
        </is>
      </c>
      <c r="B21" s="17" t="n">
        <v>47</v>
      </c>
      <c r="C21" s="17" t="n">
        <v>80</v>
      </c>
      <c r="E21" s="17" t="inlineStr">
        <is>
          <t>Distinction</t>
        </is>
      </c>
      <c r="F21" s="17" t="n">
        <v>46</v>
      </c>
      <c r="G21" s="17" t="n">
        <v>80</v>
      </c>
    </row>
    <row r="22">
      <c r="A22" s="17" t="inlineStr">
        <is>
          <t>Merit</t>
        </is>
      </c>
      <c r="B22" s="17" t="n">
        <v>37</v>
      </c>
      <c r="C22" s="17" t="n">
        <v>60</v>
      </c>
      <c r="E22" s="17" t="inlineStr">
        <is>
          <t>Merit</t>
        </is>
      </c>
      <c r="F22" s="17" t="n">
        <v>34</v>
      </c>
      <c r="G22" s="17" t="n">
        <v>60</v>
      </c>
    </row>
    <row r="23">
      <c r="A23" s="17" t="inlineStr">
        <is>
          <t>Pass</t>
        </is>
      </c>
      <c r="B23" s="17" t="n">
        <v>27</v>
      </c>
      <c r="C23" s="17" t="n">
        <v>40</v>
      </c>
      <c r="E23" s="17" t="inlineStr">
        <is>
          <t>Pass</t>
        </is>
      </c>
      <c r="F23" s="17" t="n">
        <v>23</v>
      </c>
      <c r="G23" s="17" t="n">
        <v>40</v>
      </c>
    </row>
    <row r="24">
      <c r="A24" s="17" t="inlineStr">
        <is>
          <t>U</t>
        </is>
      </c>
      <c r="B24" s="17" t="n">
        <v>0</v>
      </c>
      <c r="C24" s="17" t="n">
        <v>0</v>
      </c>
      <c r="E24" s="17" t="inlineStr">
        <is>
          <t>U</t>
        </is>
      </c>
      <c r="F24" s="17" t="n">
        <v>0</v>
      </c>
      <c r="G24" s="17" t="n">
        <v>0</v>
      </c>
    </row>
    <row r="27">
      <c r="A27" s="12" t="inlineStr">
        <is>
          <t>Exam series: June 2018</t>
        </is>
      </c>
      <c r="B27" s="13" t="n"/>
      <c r="C27" s="13" t="n"/>
      <c r="E27" s="12" t="inlineStr">
        <is>
          <t>Exam series: June 2018</t>
        </is>
      </c>
      <c r="F27" s="13" t="n"/>
      <c r="G27" s="13" t="n"/>
    </row>
    <row r="28">
      <c r="A28" s="12" t="inlineStr">
        <is>
          <t>Unit code:  ABS2</t>
        </is>
      </c>
      <c r="B28" s="13" t="n"/>
      <c r="C28" s="13" t="n"/>
      <c r="E28" s="12" t="inlineStr">
        <is>
          <t>Unit code:  ASC2</t>
        </is>
      </c>
      <c r="F28" s="13" t="n"/>
      <c r="G28" s="13" t="n"/>
    </row>
    <row r="29">
      <c r="A29" s="12" t="inlineStr">
        <is>
          <t xml:space="preserve">Unit title:  Applied Business Unit 2 </t>
        </is>
      </c>
      <c r="B29" s="13" t="n"/>
      <c r="C29" s="13" t="n"/>
      <c r="E29" s="12" t="inlineStr">
        <is>
          <t>Unit title:  Applied Science Unit 2</t>
        </is>
      </c>
      <c r="F29" s="13" t="n"/>
      <c r="G29" s="13" t="n"/>
    </row>
    <row r="30">
      <c r="A30" s="14" t="n"/>
      <c r="B30" s="14" t="n"/>
      <c r="C30" s="14" t="n"/>
      <c r="E30" s="14" t="n"/>
      <c r="F30" s="14" t="n"/>
      <c r="G30" s="14" t="n"/>
    </row>
    <row r="31">
      <c r="A31" s="15" t="inlineStr">
        <is>
          <t>Grade</t>
        </is>
      </c>
      <c r="B31" s="15" t="inlineStr">
        <is>
          <t>Raw mark</t>
        </is>
      </c>
      <c r="C31" s="15" t="inlineStr">
        <is>
          <t>UMS mark</t>
        </is>
      </c>
      <c r="E31" s="15" t="inlineStr">
        <is>
          <t>Grade</t>
        </is>
      </c>
      <c r="F31" s="15" t="inlineStr">
        <is>
          <t>Raw mark</t>
        </is>
      </c>
      <c r="G31" s="15" t="inlineStr">
        <is>
          <t>UMS mark</t>
        </is>
      </c>
    </row>
    <row r="32">
      <c r="A32" s="16" t="inlineStr">
        <is>
          <t>Maximum mark</t>
        </is>
      </c>
      <c r="B32" s="16" t="n">
        <v>25</v>
      </c>
      <c r="C32" s="16" t="n">
        <v>100</v>
      </c>
      <c r="E32" s="16" t="inlineStr">
        <is>
          <t>Maximum mark</t>
        </is>
      </c>
      <c r="F32" s="16" t="n">
        <v>25</v>
      </c>
      <c r="G32" s="16" t="n">
        <v>100</v>
      </c>
    </row>
    <row r="33">
      <c r="A33" s="16" t="inlineStr">
        <is>
          <t>Cap</t>
        </is>
      </c>
      <c r="B33" s="16" t="n">
        <v>25</v>
      </c>
      <c r="C33" s="16" t="n">
        <v>100</v>
      </c>
      <c r="E33" s="16" t="inlineStr">
        <is>
          <t>Cap</t>
        </is>
      </c>
      <c r="F33" s="16" t="n">
        <v>25</v>
      </c>
      <c r="G33" s="16" t="n">
        <v>100</v>
      </c>
    </row>
    <row r="34">
      <c r="A34" s="17" t="inlineStr">
        <is>
          <t>Distinction</t>
        </is>
      </c>
      <c r="B34" s="17" t="n">
        <v>20</v>
      </c>
      <c r="C34" s="17" t="n">
        <v>80</v>
      </c>
      <c r="E34" s="17" t="inlineStr">
        <is>
          <t>Distinction</t>
        </is>
      </c>
      <c r="F34" s="17" t="n">
        <v>20</v>
      </c>
      <c r="G34" s="17" t="n">
        <v>80</v>
      </c>
    </row>
    <row r="35">
      <c r="A35" s="17" t="inlineStr">
        <is>
          <t>Merit</t>
        </is>
      </c>
      <c r="B35" s="17" t="n">
        <v>15</v>
      </c>
      <c r="C35" s="17" t="n">
        <v>60</v>
      </c>
      <c r="E35" s="17" t="inlineStr">
        <is>
          <t>Merit</t>
        </is>
      </c>
      <c r="F35" s="17" t="n">
        <v>15</v>
      </c>
      <c r="G35" s="17" t="n">
        <v>60</v>
      </c>
    </row>
    <row r="36">
      <c r="A36" s="17" t="inlineStr">
        <is>
          <t>Pass</t>
        </is>
      </c>
      <c r="B36" s="17" t="n">
        <v>10</v>
      </c>
      <c r="C36" s="17" t="n">
        <v>40</v>
      </c>
      <c r="E36" s="17" t="inlineStr">
        <is>
          <t>Pass</t>
        </is>
      </c>
      <c r="F36" s="17" t="n">
        <v>10</v>
      </c>
      <c r="G36" s="17" t="n">
        <v>40</v>
      </c>
    </row>
    <row r="37">
      <c r="A37" s="17" t="inlineStr">
        <is>
          <t>U</t>
        </is>
      </c>
      <c r="B37" s="17" t="n">
        <v>0</v>
      </c>
      <c r="C37" s="17" t="n">
        <v>0</v>
      </c>
      <c r="E37" s="17" t="inlineStr">
        <is>
          <t>U</t>
        </is>
      </c>
      <c r="F37" s="17" t="n">
        <v>0</v>
      </c>
      <c r="G37" s="17" t="n">
        <v>0</v>
      </c>
    </row>
    <row r="40">
      <c r="A40" s="12" t="inlineStr">
        <is>
          <t>Exam series: June 2018</t>
        </is>
      </c>
      <c r="B40" s="13" t="n"/>
      <c r="C40" s="13" t="n"/>
      <c r="E40" s="12" t="inlineStr">
        <is>
          <t>Exam series: June 2018</t>
        </is>
      </c>
      <c r="F40" s="13" t="n"/>
      <c r="G40" s="13" t="n"/>
    </row>
    <row r="41">
      <c r="A41" s="12" t="inlineStr">
        <is>
          <t>Unit code:  ABS3</t>
        </is>
      </c>
      <c r="B41" s="13" t="n"/>
      <c r="C41" s="13" t="n"/>
      <c r="E41" s="12" t="inlineStr">
        <is>
          <t>Unit code:  ASC3</t>
        </is>
      </c>
      <c r="F41" s="13" t="n"/>
      <c r="G41" s="13" t="n"/>
    </row>
    <row r="42">
      <c r="A42" s="12" t="inlineStr">
        <is>
          <t>Unit title:  Applied Business Unit 3</t>
        </is>
      </c>
      <c r="B42" s="13" t="n"/>
      <c r="C42" s="13" t="n"/>
      <c r="E42" s="12" t="inlineStr">
        <is>
          <t>Unit title:  Applied Science Unit 3</t>
        </is>
      </c>
      <c r="F42" s="13" t="n"/>
      <c r="G42" s="13" t="n"/>
    </row>
    <row r="43">
      <c r="A43" s="14" t="n"/>
      <c r="B43" s="14" t="n"/>
      <c r="C43" s="14" t="n"/>
      <c r="E43" s="14" t="n"/>
      <c r="F43" s="14" t="n"/>
      <c r="G43" s="14" t="n"/>
    </row>
    <row r="44">
      <c r="A44" s="15" t="inlineStr">
        <is>
          <t>Grade</t>
        </is>
      </c>
      <c r="B44" s="15" t="inlineStr">
        <is>
          <t>Raw mark</t>
        </is>
      </c>
      <c r="C44" s="15" t="inlineStr">
        <is>
          <t>UMS mark</t>
        </is>
      </c>
      <c r="E44" s="15" t="inlineStr">
        <is>
          <t>Grade</t>
        </is>
      </c>
      <c r="F44" s="15" t="inlineStr">
        <is>
          <t>Raw mark</t>
        </is>
      </c>
      <c r="G44" s="15" t="inlineStr">
        <is>
          <t>UMS mark</t>
        </is>
      </c>
    </row>
    <row r="45">
      <c r="A45" s="16" t="inlineStr">
        <is>
          <t>Maximum mark</t>
        </is>
      </c>
      <c r="B45" s="16" t="n">
        <v>25</v>
      </c>
      <c r="C45" s="16" t="n">
        <v>100</v>
      </c>
      <c r="E45" s="16" t="inlineStr">
        <is>
          <t>Maximum mark</t>
        </is>
      </c>
      <c r="F45" s="16" t="n">
        <v>60</v>
      </c>
      <c r="G45" s="16" t="n">
        <v>100</v>
      </c>
    </row>
    <row r="46">
      <c r="A46" s="16" t="inlineStr">
        <is>
          <t>Cap</t>
        </is>
      </c>
      <c r="B46" s="16" t="n">
        <v>25</v>
      </c>
      <c r="C46" s="16" t="n">
        <v>100</v>
      </c>
      <c r="E46" s="16" t="inlineStr">
        <is>
          <t>Cap</t>
        </is>
      </c>
      <c r="F46" s="16" t="n">
        <v>55</v>
      </c>
      <c r="G46" s="16" t="n">
        <v>100</v>
      </c>
    </row>
    <row r="47">
      <c r="A47" s="17" t="inlineStr">
        <is>
          <t>Distinction</t>
        </is>
      </c>
      <c r="B47" s="17" t="n">
        <v>20</v>
      </c>
      <c r="C47" s="17" t="n">
        <v>80</v>
      </c>
      <c r="E47" s="17" t="inlineStr">
        <is>
          <t>Distinction</t>
        </is>
      </c>
      <c r="F47" s="17" t="n">
        <v>45</v>
      </c>
      <c r="G47" s="17" t="n">
        <v>80</v>
      </c>
    </row>
    <row r="48">
      <c r="A48" s="17" t="inlineStr">
        <is>
          <t>Merit</t>
        </is>
      </c>
      <c r="B48" s="17" t="n">
        <v>15</v>
      </c>
      <c r="C48" s="17" t="n">
        <v>60</v>
      </c>
      <c r="E48" s="17" t="inlineStr">
        <is>
          <t>Merit</t>
        </is>
      </c>
      <c r="F48" s="17" t="n">
        <v>35</v>
      </c>
      <c r="G48" s="17" t="n">
        <v>60</v>
      </c>
    </row>
    <row r="49">
      <c r="A49" s="17" t="inlineStr">
        <is>
          <t>Pass</t>
        </is>
      </c>
      <c r="B49" s="17" t="n">
        <v>10</v>
      </c>
      <c r="C49" s="17" t="n">
        <v>40</v>
      </c>
      <c r="E49" s="17" t="inlineStr">
        <is>
          <t>Pass</t>
        </is>
      </c>
      <c r="F49" s="17" t="n">
        <v>25</v>
      </c>
      <c r="G49" s="17" t="n">
        <v>40</v>
      </c>
    </row>
    <row r="50">
      <c r="A50" s="17" t="inlineStr">
        <is>
          <t>U</t>
        </is>
      </c>
      <c r="B50" s="17" t="n">
        <v>0</v>
      </c>
      <c r="C50" s="17" t="n">
        <v>0</v>
      </c>
      <c r="E50" s="17" t="inlineStr">
        <is>
          <t>U</t>
        </is>
      </c>
      <c r="F50" s="17" t="n">
        <v>0</v>
      </c>
      <c r="G50" s="17" t="n">
        <v>0</v>
      </c>
    </row>
    <row r="53">
      <c r="A53" s="12" t="inlineStr">
        <is>
          <t>Exam series: June 2018</t>
        </is>
      </c>
      <c r="B53" s="13" t="n"/>
      <c r="C53" s="13" t="n"/>
      <c r="E53" s="12" t="inlineStr">
        <is>
          <t>Exam series: June 2018</t>
        </is>
      </c>
      <c r="F53" s="13" t="n"/>
      <c r="G53" s="13" t="n"/>
    </row>
    <row r="54">
      <c r="A54" s="12" t="inlineStr">
        <is>
          <t>Unit code:  ABS4</t>
        </is>
      </c>
      <c r="B54" s="13" t="n"/>
      <c r="C54" s="13" t="n"/>
      <c r="E54" s="12" t="inlineStr">
        <is>
          <t>Unit code:  ASC4</t>
        </is>
      </c>
      <c r="F54" s="13" t="n"/>
      <c r="G54" s="13" t="n"/>
    </row>
    <row r="55">
      <c r="A55" s="12" t="inlineStr">
        <is>
          <t>Unit title:  Applied Business Unit 4</t>
        </is>
      </c>
      <c r="B55" s="13" t="n"/>
      <c r="C55" s="13" t="n"/>
      <c r="E55" s="12" t="inlineStr">
        <is>
          <t>Unit title:  Applied Science Unit 4</t>
        </is>
      </c>
      <c r="F55" s="13" t="n"/>
      <c r="G55" s="13" t="n"/>
    </row>
    <row r="56">
      <c r="A56" s="14" t="n"/>
      <c r="B56" s="14" t="n"/>
      <c r="C56" s="14" t="n"/>
      <c r="E56" s="14" t="n"/>
      <c r="F56" s="14" t="n"/>
      <c r="G56" s="14" t="n"/>
    </row>
    <row r="57">
      <c r="A57" s="15" t="inlineStr">
        <is>
          <t>Grade</t>
        </is>
      </c>
      <c r="B57" s="15" t="inlineStr">
        <is>
          <t>Raw mark</t>
        </is>
      </c>
      <c r="C57" s="15" t="inlineStr">
        <is>
          <t>UMS mark</t>
        </is>
      </c>
      <c r="E57" s="15" t="inlineStr">
        <is>
          <t>Grade</t>
        </is>
      </c>
      <c r="F57" s="15" t="inlineStr">
        <is>
          <t>Raw mark</t>
        </is>
      </c>
      <c r="G57" s="15" t="inlineStr">
        <is>
          <t>UMS mark</t>
        </is>
      </c>
    </row>
    <row r="58">
      <c r="A58" s="16" t="inlineStr">
        <is>
          <t>Maximum mark</t>
        </is>
      </c>
      <c r="B58" s="16" t="n">
        <v>60</v>
      </c>
      <c r="C58" s="16" t="n">
        <v>100</v>
      </c>
      <c r="E58" s="16" t="inlineStr">
        <is>
          <t>Maximum mark</t>
        </is>
      </c>
      <c r="F58" s="16" t="n">
        <v>60</v>
      </c>
      <c r="G58" s="16" t="n">
        <v>100</v>
      </c>
    </row>
    <row r="59">
      <c r="A59" s="16" t="inlineStr">
        <is>
          <t>Cap</t>
        </is>
      </c>
      <c r="B59" s="16" t="n">
        <v>56</v>
      </c>
      <c r="C59" s="16" t="n">
        <v>100</v>
      </c>
      <c r="E59" s="16" t="inlineStr">
        <is>
          <t>Cap</t>
        </is>
      </c>
      <c r="F59" s="16" t="n">
        <v>56</v>
      </c>
      <c r="G59" s="16" t="n">
        <v>100</v>
      </c>
    </row>
    <row r="60">
      <c r="A60" s="17" t="inlineStr">
        <is>
          <t>Distinction</t>
        </is>
      </c>
      <c r="B60" s="17" t="n">
        <v>46</v>
      </c>
      <c r="C60" s="17" t="n">
        <v>80</v>
      </c>
      <c r="E60" s="17" t="inlineStr">
        <is>
          <t>Distinction</t>
        </is>
      </c>
      <c r="F60" s="17" t="n">
        <v>46</v>
      </c>
      <c r="G60" s="17" t="n">
        <v>80</v>
      </c>
    </row>
    <row r="61">
      <c r="A61" s="17" t="inlineStr">
        <is>
          <t>Merit</t>
        </is>
      </c>
      <c r="B61" s="17" t="n">
        <v>36</v>
      </c>
      <c r="C61" s="17" t="n">
        <v>60</v>
      </c>
      <c r="E61" s="17" t="inlineStr">
        <is>
          <t>Merit</t>
        </is>
      </c>
      <c r="F61" s="17" t="n">
        <v>36</v>
      </c>
      <c r="G61" s="17" t="n">
        <v>60</v>
      </c>
    </row>
    <row r="62">
      <c r="A62" s="17" t="inlineStr">
        <is>
          <t>Pass</t>
        </is>
      </c>
      <c r="B62" s="17" t="n">
        <v>27</v>
      </c>
      <c r="C62" s="17" t="n">
        <v>40</v>
      </c>
      <c r="E62" s="17" t="inlineStr">
        <is>
          <t>Pass</t>
        </is>
      </c>
      <c r="F62" s="17" t="n">
        <v>27</v>
      </c>
      <c r="G62" s="17" t="n">
        <v>40</v>
      </c>
    </row>
    <row r="63">
      <c r="A63" s="17" t="inlineStr">
        <is>
          <t>U</t>
        </is>
      </c>
      <c r="B63" s="17" t="n">
        <v>0</v>
      </c>
      <c r="C63" s="17" t="n">
        <v>0</v>
      </c>
      <c r="E63" s="17" t="inlineStr">
        <is>
          <t>U</t>
        </is>
      </c>
      <c r="F63" s="17" t="n">
        <v>0</v>
      </c>
      <c r="G63" s="17" t="n">
        <v>0</v>
      </c>
    </row>
    <row r="66">
      <c r="A66" s="12" t="inlineStr">
        <is>
          <t>Exam series: June 2018</t>
        </is>
      </c>
      <c r="B66" s="13" t="n"/>
      <c r="C66" s="13" t="n"/>
      <c r="E66" s="12" t="inlineStr">
        <is>
          <t>Exam series: June 2018</t>
        </is>
      </c>
      <c r="F66" s="13" t="n"/>
      <c r="G66" s="13" t="n"/>
    </row>
    <row r="67">
      <c r="A67" s="12" t="inlineStr">
        <is>
          <t>Unit code:  ABS5</t>
        </is>
      </c>
      <c r="B67" s="13" t="n"/>
      <c r="C67" s="13" t="n"/>
      <c r="E67" s="12" t="inlineStr">
        <is>
          <t>Unit code:  ASC5</t>
        </is>
      </c>
      <c r="F67" s="13" t="n"/>
      <c r="G67" s="13" t="n"/>
    </row>
    <row r="68">
      <c r="A68" s="12" t="inlineStr">
        <is>
          <t>Unit title:  Applied Business Unit 5</t>
        </is>
      </c>
      <c r="B68" s="13" t="n"/>
      <c r="C68" s="13" t="n"/>
      <c r="E68" s="12" t="inlineStr">
        <is>
          <t>Unit title:  Applied Science Unit 5</t>
        </is>
      </c>
      <c r="F68" s="13" t="n"/>
      <c r="G68" s="13" t="n"/>
    </row>
    <row r="69">
      <c r="A69" s="14" t="n"/>
      <c r="B69" s="14" t="n"/>
      <c r="C69" s="14" t="n"/>
      <c r="E69" s="14" t="n"/>
      <c r="F69" s="14" t="n"/>
      <c r="G69" s="14" t="n"/>
    </row>
    <row r="70">
      <c r="A70" s="15" t="inlineStr">
        <is>
          <t>Grade</t>
        </is>
      </c>
      <c r="B70" s="15" t="inlineStr">
        <is>
          <t>Raw mark</t>
        </is>
      </c>
      <c r="C70" s="15" t="inlineStr">
        <is>
          <t>UMS mark</t>
        </is>
      </c>
      <c r="E70" s="15" t="inlineStr">
        <is>
          <t>Grade</t>
        </is>
      </c>
      <c r="F70" s="15" t="inlineStr">
        <is>
          <t>Raw mark</t>
        </is>
      </c>
      <c r="G70" s="15" t="inlineStr">
        <is>
          <t>UMS mark</t>
        </is>
      </c>
    </row>
    <row r="71">
      <c r="A71" s="16" t="inlineStr">
        <is>
          <t>Maximum mark</t>
        </is>
      </c>
      <c r="B71" s="16" t="n">
        <v>25</v>
      </c>
      <c r="C71" s="16" t="n">
        <v>100</v>
      </c>
      <c r="E71" s="16" t="inlineStr">
        <is>
          <t>Maximum mark</t>
        </is>
      </c>
      <c r="F71" s="16" t="n">
        <v>25</v>
      </c>
      <c r="G71" s="16" t="n">
        <v>100</v>
      </c>
    </row>
    <row r="72">
      <c r="A72" s="16" t="inlineStr">
        <is>
          <t>Cap</t>
        </is>
      </c>
      <c r="B72" s="16" t="n">
        <v>25</v>
      </c>
      <c r="C72" s="16" t="n">
        <v>100</v>
      </c>
      <c r="E72" s="16" t="inlineStr">
        <is>
          <t>Cap</t>
        </is>
      </c>
      <c r="F72" s="16" t="n">
        <v>25</v>
      </c>
      <c r="G72" s="16" t="n">
        <v>100</v>
      </c>
    </row>
    <row r="73">
      <c r="A73" s="17" t="inlineStr">
        <is>
          <t>Distinction</t>
        </is>
      </c>
      <c r="B73" s="17" t="n">
        <v>20</v>
      </c>
      <c r="C73" s="17" t="n">
        <v>80</v>
      </c>
      <c r="E73" s="17" t="inlineStr">
        <is>
          <t>Distinction</t>
        </is>
      </c>
      <c r="F73" s="17" t="n">
        <v>20</v>
      </c>
      <c r="G73" s="17" t="n">
        <v>80</v>
      </c>
    </row>
    <row r="74">
      <c r="A74" s="17" t="inlineStr">
        <is>
          <t>Merit</t>
        </is>
      </c>
      <c r="B74" s="17" t="n">
        <v>15</v>
      </c>
      <c r="C74" s="17" t="n">
        <v>60</v>
      </c>
      <c r="E74" s="17" t="inlineStr">
        <is>
          <t>Merit</t>
        </is>
      </c>
      <c r="F74" s="17" t="n">
        <v>15</v>
      </c>
      <c r="G74" s="17" t="n">
        <v>60</v>
      </c>
    </row>
    <row r="75">
      <c r="A75" s="17" t="inlineStr">
        <is>
          <t>Pass</t>
        </is>
      </c>
      <c r="B75" s="17" t="n">
        <v>10</v>
      </c>
      <c r="C75" s="17" t="n">
        <v>40</v>
      </c>
      <c r="E75" s="17" t="inlineStr">
        <is>
          <t>Pass</t>
        </is>
      </c>
      <c r="F75" s="17" t="n">
        <v>10</v>
      </c>
      <c r="G75" s="17" t="n">
        <v>40</v>
      </c>
    </row>
    <row r="76">
      <c r="A76" s="17" t="inlineStr">
        <is>
          <t>U</t>
        </is>
      </c>
      <c r="B76" s="17" t="n">
        <v>0</v>
      </c>
      <c r="C76" s="17" t="n">
        <v>0</v>
      </c>
      <c r="E76" s="17" t="inlineStr">
        <is>
          <t>U</t>
        </is>
      </c>
      <c r="F76" s="17" t="n">
        <v>0</v>
      </c>
      <c r="G76" s="17" t="n">
        <v>0</v>
      </c>
    </row>
    <row r="79">
      <c r="A79" s="12" t="inlineStr">
        <is>
          <t>Exam series: June 2018</t>
        </is>
      </c>
      <c r="B79" s="13" t="n"/>
      <c r="C79" s="13" t="n"/>
      <c r="E79" s="12" t="inlineStr">
        <is>
          <t>Exam series: June 2018</t>
        </is>
      </c>
      <c r="F79" s="13" t="n"/>
      <c r="G79" s="13" t="n"/>
    </row>
    <row r="80">
      <c r="A80" s="12" t="inlineStr">
        <is>
          <t>Unit code:  ABS6</t>
        </is>
      </c>
      <c r="B80" s="13" t="n"/>
      <c r="C80" s="13" t="n"/>
      <c r="E80" s="12" t="inlineStr">
        <is>
          <t>Unit code:  ASC6A</t>
        </is>
      </c>
      <c r="F80" s="13" t="n"/>
      <c r="G80" s="13" t="n"/>
    </row>
    <row r="81">
      <c r="A81" s="12" t="inlineStr">
        <is>
          <t>Unit title:  Applied Business Unit 6</t>
        </is>
      </c>
      <c r="B81" s="13" t="n"/>
      <c r="C81" s="13" t="n"/>
      <c r="E81" s="12" t="inlineStr">
        <is>
          <t>Unit title:  Applied Science Unit 6A</t>
        </is>
      </c>
      <c r="F81" s="13" t="n"/>
      <c r="G81" s="13" t="n"/>
    </row>
    <row r="82">
      <c r="A82" s="14" t="n"/>
      <c r="B82" s="14" t="n"/>
      <c r="C82" s="14" t="n"/>
      <c r="E82" s="14" t="n"/>
      <c r="F82" s="14" t="n"/>
      <c r="G82" s="14" t="n"/>
    </row>
    <row r="83">
      <c r="A83" s="15" t="inlineStr">
        <is>
          <t>Grade</t>
        </is>
      </c>
      <c r="B83" s="15" t="inlineStr">
        <is>
          <t>Raw mark</t>
        </is>
      </c>
      <c r="C83" s="15" t="inlineStr">
        <is>
          <t>UMS mark</t>
        </is>
      </c>
      <c r="E83" s="15" t="inlineStr">
        <is>
          <t>Grade</t>
        </is>
      </c>
      <c r="F83" s="15" t="inlineStr">
        <is>
          <t>Raw mark</t>
        </is>
      </c>
      <c r="G83" s="15" t="inlineStr">
        <is>
          <t>UMS mark</t>
        </is>
      </c>
    </row>
    <row r="84">
      <c r="A84" s="16" t="inlineStr">
        <is>
          <t>Maximum mark</t>
        </is>
      </c>
      <c r="B84" s="16" t="n">
        <v>25</v>
      </c>
      <c r="C84" s="16" t="n">
        <v>100</v>
      </c>
      <c r="E84" s="16" t="inlineStr">
        <is>
          <t>Maximum mark</t>
        </is>
      </c>
      <c r="F84" s="16" t="n">
        <v>25</v>
      </c>
      <c r="G84" s="16" t="n">
        <v>100</v>
      </c>
    </row>
    <row r="85">
      <c r="A85" s="16" t="inlineStr">
        <is>
          <t>Cap</t>
        </is>
      </c>
      <c r="B85" s="16" t="n">
        <v>25</v>
      </c>
      <c r="C85" s="16" t="n">
        <v>100</v>
      </c>
      <c r="E85" s="16" t="inlineStr">
        <is>
          <t>Cap</t>
        </is>
      </c>
      <c r="F85" s="16" t="n">
        <v>25</v>
      </c>
      <c r="G85" s="16" t="n">
        <v>100</v>
      </c>
    </row>
    <row r="86">
      <c r="A86" s="17" t="inlineStr">
        <is>
          <t>Distinction</t>
        </is>
      </c>
      <c r="B86" s="17" t="n">
        <v>20</v>
      </c>
      <c r="C86" s="17" t="n">
        <v>80</v>
      </c>
      <c r="E86" s="17" t="inlineStr">
        <is>
          <t>Distinction</t>
        </is>
      </c>
      <c r="F86" s="17" t="n">
        <v>20</v>
      </c>
      <c r="G86" s="17" t="n">
        <v>80</v>
      </c>
    </row>
    <row r="87">
      <c r="A87" s="17" t="inlineStr">
        <is>
          <t>Merit</t>
        </is>
      </c>
      <c r="B87" s="17" t="n">
        <v>15</v>
      </c>
      <c r="C87" s="17" t="n">
        <v>60</v>
      </c>
      <c r="E87" s="17" t="inlineStr">
        <is>
          <t>Merit</t>
        </is>
      </c>
      <c r="F87" s="17" t="n">
        <v>15</v>
      </c>
      <c r="G87" s="17" t="n">
        <v>60</v>
      </c>
    </row>
    <row r="88">
      <c r="A88" s="17" t="inlineStr">
        <is>
          <t>Pass</t>
        </is>
      </c>
      <c r="B88" s="17" t="n">
        <v>10</v>
      </c>
      <c r="C88" s="17" t="n">
        <v>40</v>
      </c>
      <c r="E88" s="17" t="inlineStr">
        <is>
          <t>Pass</t>
        </is>
      </c>
      <c r="F88" s="17" t="n">
        <v>10</v>
      </c>
      <c r="G88" s="17" t="n">
        <v>40</v>
      </c>
    </row>
    <row r="89">
      <c r="A89" s="17" t="inlineStr">
        <is>
          <t>U</t>
        </is>
      </c>
      <c r="B89" s="17" t="n">
        <v>0</v>
      </c>
      <c r="C89" s="17" t="n">
        <v>0</v>
      </c>
      <c r="E89" s="17" t="inlineStr">
        <is>
          <t>U</t>
        </is>
      </c>
      <c r="F89" s="17" t="n">
        <v>0</v>
      </c>
      <c r="G89" s="17" t="n">
        <v>0</v>
      </c>
    </row>
    <row r="92">
      <c r="A92" s="12" t="inlineStr">
        <is>
          <t>Exam series: June 2018</t>
        </is>
      </c>
      <c r="B92" s="13" t="n"/>
      <c r="C92" s="13" t="n"/>
      <c r="E92" s="12" t="inlineStr">
        <is>
          <t>Exam series: June 2018</t>
        </is>
      </c>
      <c r="F92" s="13" t="n"/>
      <c r="G92" s="13" t="n"/>
    </row>
    <row r="93">
      <c r="A93" s="12" t="inlineStr">
        <is>
          <t>Unit code:  ABS7</t>
        </is>
      </c>
      <c r="B93" s="13" t="n"/>
      <c r="C93" s="13" t="n"/>
      <c r="E93" s="12" t="inlineStr">
        <is>
          <t>Unit code:  ASC6B</t>
        </is>
      </c>
      <c r="F93" s="13" t="n"/>
      <c r="G93" s="13" t="n"/>
    </row>
    <row r="94">
      <c r="A94" s="12" t="inlineStr">
        <is>
          <t>Unit title:  Applied Business Unit 7</t>
        </is>
      </c>
      <c r="B94" s="13" t="n"/>
      <c r="C94" s="13" t="n"/>
      <c r="E94" s="12" t="inlineStr">
        <is>
          <t>Unit title:  Applied Science Unit 6B</t>
        </is>
      </c>
      <c r="F94" s="13" t="n"/>
      <c r="G94" s="13" t="n"/>
    </row>
    <row r="95">
      <c r="A95" s="14" t="n"/>
      <c r="B95" s="14" t="n"/>
      <c r="C95" s="14" t="n"/>
      <c r="E95" s="14" t="n"/>
      <c r="F95" s="14" t="n"/>
      <c r="G95" s="14" t="n"/>
    </row>
    <row r="96">
      <c r="A96" s="15" t="inlineStr">
        <is>
          <t>Grade</t>
        </is>
      </c>
      <c r="B96" s="15" t="inlineStr">
        <is>
          <t>Raw mark</t>
        </is>
      </c>
      <c r="C96" s="15" t="inlineStr">
        <is>
          <t>UMS mark</t>
        </is>
      </c>
      <c r="E96" s="15" t="inlineStr">
        <is>
          <t>Grade</t>
        </is>
      </c>
      <c r="F96" s="15" t="inlineStr">
        <is>
          <t>Raw mark</t>
        </is>
      </c>
      <c r="G96" s="15" t="inlineStr">
        <is>
          <t>UMS mark</t>
        </is>
      </c>
    </row>
    <row r="97">
      <c r="A97" s="16" t="inlineStr">
        <is>
          <t>Maximum mark</t>
        </is>
      </c>
      <c r="B97" s="16" t="n">
        <v>25</v>
      </c>
      <c r="C97" s="16" t="n">
        <v>100</v>
      </c>
      <c r="E97" s="16" t="inlineStr">
        <is>
          <t>Maximum mark</t>
        </is>
      </c>
      <c r="F97" s="16" t="n">
        <v>25</v>
      </c>
      <c r="G97" s="16" t="n">
        <v>100</v>
      </c>
    </row>
    <row r="98">
      <c r="A98" s="16" t="inlineStr">
        <is>
          <t>Cap</t>
        </is>
      </c>
      <c r="B98" s="16" t="n">
        <v>25</v>
      </c>
      <c r="C98" s="16" t="n">
        <v>100</v>
      </c>
      <c r="E98" s="16" t="inlineStr">
        <is>
          <t>Cap</t>
        </is>
      </c>
      <c r="F98" s="16" t="n">
        <v>25</v>
      </c>
      <c r="G98" s="16" t="n">
        <v>100</v>
      </c>
    </row>
    <row r="99">
      <c r="A99" s="17" t="inlineStr">
        <is>
          <t>Distinction</t>
        </is>
      </c>
      <c r="B99" s="17" t="n">
        <v>20</v>
      </c>
      <c r="C99" s="17" t="n">
        <v>80</v>
      </c>
      <c r="E99" s="17" t="inlineStr">
        <is>
          <t>Distinction</t>
        </is>
      </c>
      <c r="F99" s="17" t="n">
        <v>20</v>
      </c>
      <c r="G99" s="17" t="n">
        <v>80</v>
      </c>
    </row>
    <row r="100">
      <c r="A100" s="17" t="inlineStr">
        <is>
          <t>Merit</t>
        </is>
      </c>
      <c r="B100" s="17" t="n">
        <v>15</v>
      </c>
      <c r="C100" s="17" t="n">
        <v>60</v>
      </c>
      <c r="E100" s="17" t="inlineStr">
        <is>
          <t>Merit</t>
        </is>
      </c>
      <c r="F100" s="17" t="n">
        <v>15</v>
      </c>
      <c r="G100" s="17" t="n">
        <v>60</v>
      </c>
    </row>
    <row r="101">
      <c r="A101" s="17" t="inlineStr">
        <is>
          <t>Pass</t>
        </is>
      </c>
      <c r="B101" s="17" t="n">
        <v>10</v>
      </c>
      <c r="C101" s="17" t="n">
        <v>40</v>
      </c>
      <c r="E101" s="17" t="inlineStr">
        <is>
          <t>Pass</t>
        </is>
      </c>
      <c r="F101" s="17" t="n">
        <v>10</v>
      </c>
      <c r="G101" s="17" t="n">
        <v>40</v>
      </c>
    </row>
    <row r="102">
      <c r="A102" s="17" t="inlineStr">
        <is>
          <t>U</t>
        </is>
      </c>
      <c r="B102" s="17" t="n">
        <v>0</v>
      </c>
      <c r="C102" s="17" t="n">
        <v>0</v>
      </c>
      <c r="E102" s="17" t="inlineStr">
        <is>
          <t>U</t>
        </is>
      </c>
      <c r="F102" s="17" t="n">
        <v>0</v>
      </c>
      <c r="G102" s="17" t="n">
        <v>0</v>
      </c>
    </row>
    <row r="105">
      <c r="A105" s="12" t="inlineStr">
        <is>
          <t>Exam series: June 2018</t>
        </is>
      </c>
      <c r="B105" s="13" t="n"/>
      <c r="C105" s="13" t="n"/>
      <c r="E105" s="12" t="inlineStr">
        <is>
          <t>Exam series: June 2018</t>
        </is>
      </c>
      <c r="F105" s="13" t="n"/>
      <c r="G105" s="13" t="n"/>
    </row>
    <row r="106">
      <c r="A106" s="12" t="inlineStr">
        <is>
          <t>Unit code:  ABS8</t>
        </is>
      </c>
      <c r="B106" s="13" t="n"/>
      <c r="C106" s="13" t="n"/>
      <c r="E106" s="12" t="inlineStr">
        <is>
          <t>Unit code:  ASC6C</t>
        </is>
      </c>
      <c r="F106" s="13" t="n"/>
      <c r="G106" s="13" t="n"/>
    </row>
    <row r="107">
      <c r="A107" s="12" t="inlineStr">
        <is>
          <t>Unit title:  Applied Business Unit 8</t>
        </is>
      </c>
      <c r="B107" s="13" t="n"/>
      <c r="C107" s="13" t="n"/>
      <c r="E107" s="12" t="inlineStr">
        <is>
          <t>Unit title:  Applied Science Unit 6C</t>
        </is>
      </c>
      <c r="F107" s="13" t="n"/>
      <c r="G107" s="13" t="n"/>
    </row>
    <row r="108">
      <c r="A108" s="14" t="n"/>
      <c r="B108" s="14" t="n"/>
      <c r="C108" s="14" t="n"/>
      <c r="E108" s="14" t="n"/>
      <c r="F108" s="14" t="n"/>
      <c r="G108" s="14" t="n"/>
    </row>
    <row r="109">
      <c r="A109" s="15" t="inlineStr">
        <is>
          <t>Grade</t>
        </is>
      </c>
      <c r="B109" s="15" t="inlineStr">
        <is>
          <t>Raw mark</t>
        </is>
      </c>
      <c r="C109" s="15" t="inlineStr">
        <is>
          <t>UMS mark</t>
        </is>
      </c>
      <c r="E109" s="15" t="inlineStr">
        <is>
          <t>Grade</t>
        </is>
      </c>
      <c r="F109" s="15" t="inlineStr">
        <is>
          <t>Raw mark</t>
        </is>
      </c>
      <c r="G109" s="15" t="inlineStr">
        <is>
          <t>UMS mark</t>
        </is>
      </c>
    </row>
    <row r="110">
      <c r="A110" s="16" t="inlineStr">
        <is>
          <t>Maximum mark</t>
        </is>
      </c>
      <c r="B110" s="16" t="n">
        <v>25</v>
      </c>
      <c r="C110" s="16" t="n">
        <v>100</v>
      </c>
      <c r="E110" s="16" t="inlineStr">
        <is>
          <t>Maximum mark</t>
        </is>
      </c>
      <c r="F110" s="16" t="n">
        <v>25</v>
      </c>
      <c r="G110" s="16" t="n">
        <v>100</v>
      </c>
    </row>
    <row r="111">
      <c r="A111" s="16" t="inlineStr">
        <is>
          <t>Cap</t>
        </is>
      </c>
      <c r="B111" s="16" t="n">
        <v>25</v>
      </c>
      <c r="C111" s="16" t="n">
        <v>100</v>
      </c>
      <c r="E111" s="16" t="inlineStr">
        <is>
          <t>Cap</t>
        </is>
      </c>
      <c r="F111" s="16" t="n">
        <v>25</v>
      </c>
      <c r="G111" s="16" t="n">
        <v>100</v>
      </c>
    </row>
    <row r="112">
      <c r="A112" s="17" t="inlineStr">
        <is>
          <t>Distinction</t>
        </is>
      </c>
      <c r="B112" s="17" t="n">
        <v>20</v>
      </c>
      <c r="C112" s="17" t="n">
        <v>80</v>
      </c>
      <c r="E112" s="17" t="inlineStr">
        <is>
          <t>Distinction</t>
        </is>
      </c>
      <c r="F112" s="17" t="n">
        <v>20</v>
      </c>
      <c r="G112" s="17" t="n">
        <v>80</v>
      </c>
    </row>
    <row r="113">
      <c r="A113" s="17" t="inlineStr">
        <is>
          <t>Merit</t>
        </is>
      </c>
      <c r="B113" s="17" t="n">
        <v>15</v>
      </c>
      <c r="C113" s="17" t="n">
        <v>60</v>
      </c>
      <c r="E113" s="17" t="inlineStr">
        <is>
          <t>Merit</t>
        </is>
      </c>
      <c r="F113" s="17" t="n">
        <v>15</v>
      </c>
      <c r="G113" s="17" t="n">
        <v>60</v>
      </c>
    </row>
    <row r="114">
      <c r="A114" s="17" t="inlineStr">
        <is>
          <t>Pass</t>
        </is>
      </c>
      <c r="B114" s="17" t="n">
        <v>10</v>
      </c>
      <c r="C114" s="17" t="n">
        <v>40</v>
      </c>
      <c r="E114" s="17" t="inlineStr">
        <is>
          <t>Pass</t>
        </is>
      </c>
      <c r="F114" s="17" t="n">
        <v>10</v>
      </c>
      <c r="G114" s="17" t="n">
        <v>40</v>
      </c>
    </row>
    <row r="115">
      <c r="A115" s="17" t="inlineStr">
        <is>
          <t>U</t>
        </is>
      </c>
      <c r="B115" s="17" t="n">
        <v>0</v>
      </c>
      <c r="C115" s="17" t="n">
        <v>0</v>
      </c>
      <c r="E115" s="17" t="inlineStr">
        <is>
          <t>U</t>
        </is>
      </c>
      <c r="F115" s="17" t="n">
        <v>0</v>
      </c>
      <c r="G115" s="17" t="n">
        <v>0</v>
      </c>
    </row>
  </sheetData>
  <sheetProtection selectLockedCells="0" selectUnlockedCells="0" sheet="1" objects="1" insertRows="1" insertHyperlinks="1" autoFilter="1" scenarios="1" formatColumns="1" deleteColumns="1" insertColumns="1" pivotTables="1" deleteRows="1" formatCells="1" formatRows="1" sort="1" password="83AF"/>
  <mergeCells count="1">
    <mergeCell ref="A7:D7"/>
  </mergeCells>
  <pageMargins left="0.7" right="0.7" top="0.75" bottom="0.75" header="0.3" footer="0.3"/>
  <pageSetup orientation="portrait" paperSize="9"/>
  <drawing xmlns:r="http://schemas.openxmlformats.org/officeDocument/2006/relationships" r:id="rId1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I63"/>
  <sheetViews>
    <sheetView zoomScaleNormal="100" workbookViewId="0">
      <selection activeCell="J42" sqref="J42"/>
    </sheetView>
  </sheetViews>
  <sheetFormatPr baseColWidth="8" defaultColWidth="8.85546875" defaultRowHeight="15"/>
  <cols>
    <col width="23.28515625" customWidth="1" min="1" max="1"/>
    <col width="16.85546875" customWidth="1" min="2" max="3"/>
    <col width="23.28515625" customWidth="1" min="5" max="5"/>
    <col width="16.85546875" customWidth="1" min="6" max="7"/>
  </cols>
  <sheetData>
    <row r="1">
      <c r="A1" s="9" t="n"/>
    </row>
    <row r="2">
      <c r="A2" s="9" t="n"/>
    </row>
    <row r="5">
      <c r="F5" s="20" t="n"/>
      <c r="G5" s="20" t="n"/>
      <c r="H5" s="20" t="n"/>
    </row>
    <row r="6">
      <c r="F6" s="20" t="n"/>
      <c r="G6" s="20" t="n"/>
      <c r="H6" s="20" t="n"/>
    </row>
    <row r="7" ht="18.75" customHeight="1">
      <c r="A7" s="25" t="inlineStr">
        <is>
          <t>Applied General unit:  convert Raw Marks to UMS Marks</t>
        </is>
      </c>
      <c r="F7" s="20" t="n"/>
      <c r="G7" s="20" t="n"/>
      <c r="H7" s="20" t="n"/>
    </row>
    <row r="8">
      <c r="F8" s="20" t="n"/>
      <c r="G8" s="20" t="n"/>
      <c r="H8" s="20" t="n"/>
    </row>
    <row r="9">
      <c r="A9" s="21" t="inlineStr">
        <is>
          <t>Instructions:</t>
        </is>
      </c>
    </row>
    <row r="10">
      <c r="A10" s="20" t="inlineStr">
        <is>
          <t>1.  Locate the required unit level grade boundary table in the grade boundaries worksheet</t>
        </is>
      </c>
    </row>
    <row r="11">
      <c r="A11" s="20" t="inlineStr">
        <is>
          <t>2.  Copy and paste the entire yellow highlighted section into the yellow section of the Raw-to-UMS conversions worksheet</t>
        </is>
      </c>
    </row>
    <row r="12">
      <c r="A12" s="20" t="inlineStr">
        <is>
          <t>3.  The Raw Mark, UMS Mark and Grade columns below will be updated accordingly</t>
        </is>
      </c>
    </row>
    <row r="14">
      <c r="A14" s="12" t="inlineStr">
        <is>
          <t>Exam series: January 2018</t>
        </is>
      </c>
      <c r="B14" s="13" t="n"/>
      <c r="C14" s="13" t="n"/>
      <c r="E14" s="12" t="inlineStr">
        <is>
          <t>Exam series: January 2018</t>
        </is>
      </c>
      <c r="F14" s="13" t="n"/>
      <c r="G14" s="13" t="n"/>
      <c r="I14" t="inlineStr">
        <is>
          <t>Copyright © AQA and its licensors. All rights reserved.</t>
        </is>
      </c>
    </row>
    <row r="15">
      <c r="A15" s="12" t="inlineStr">
        <is>
          <t>Unit code:  ABS1</t>
        </is>
      </c>
      <c r="B15" s="13" t="n"/>
      <c r="C15" s="13" t="n"/>
      <c r="E15" s="12" t="inlineStr">
        <is>
          <t>Unit code:  ASC1</t>
        </is>
      </c>
      <c r="F15" s="13" t="n"/>
      <c r="G15" s="13" t="n"/>
      <c r="I15" t="inlineStr">
        <is>
          <t xml:space="preserve">AQA Education (AQA) is a registered charity (number 1073334) and a </t>
        </is>
      </c>
    </row>
    <row r="16">
      <c r="A16" s="12" t="inlineStr">
        <is>
          <t>Unit title:  Applied Business Unit 1</t>
        </is>
      </c>
      <c r="B16" s="13" t="n"/>
      <c r="C16" s="13" t="n"/>
      <c r="E16" s="12" t="inlineStr">
        <is>
          <t>Unit title:  Applied Science Unit 1</t>
        </is>
      </c>
      <c r="F16" s="13" t="n"/>
      <c r="G16" s="13" t="n"/>
      <c r="I16" s="22" t="inlineStr">
        <is>
          <t xml:space="preserve">company limited by guarantee registered in England and Wales </t>
        </is>
      </c>
    </row>
    <row r="17">
      <c r="A17" s="14" t="n"/>
      <c r="B17" s="14" t="n"/>
      <c r="C17" s="14" t="n"/>
      <c r="E17" s="14" t="n"/>
      <c r="F17" s="14" t="n"/>
      <c r="G17" s="14" t="n"/>
      <c r="I17" s="22" t="inlineStr">
        <is>
          <t>(number 3644723). Our registered address is AQA, Devas Street,</t>
        </is>
      </c>
    </row>
    <row r="18">
      <c r="A18" s="15" t="inlineStr">
        <is>
          <t>Grade</t>
        </is>
      </c>
      <c r="B18" s="15" t="inlineStr">
        <is>
          <t>Raw mark</t>
        </is>
      </c>
      <c r="C18" s="15" t="inlineStr">
        <is>
          <t>UMS mark</t>
        </is>
      </c>
      <c r="E18" s="15" t="inlineStr">
        <is>
          <t>Grade</t>
        </is>
      </c>
      <c r="F18" s="15" t="inlineStr">
        <is>
          <t>Raw mark</t>
        </is>
      </c>
      <c r="G18" s="15" t="inlineStr">
        <is>
          <t>UMS mark</t>
        </is>
      </c>
      <c r="I18" s="22" t="inlineStr">
        <is>
          <t>Manchester M15 6EX.</t>
        </is>
      </c>
    </row>
    <row r="19">
      <c r="A19" s="16" t="inlineStr">
        <is>
          <t>Maximum mark</t>
        </is>
      </c>
      <c r="B19" s="16" t="n">
        <v>60</v>
      </c>
      <c r="C19" s="16" t="n">
        <v>100</v>
      </c>
      <c r="E19" s="16" t="inlineStr">
        <is>
          <t>Maximum mark</t>
        </is>
      </c>
      <c r="F19" s="16" t="n">
        <v>60</v>
      </c>
      <c r="G19" s="16" t="n">
        <v>100</v>
      </c>
    </row>
    <row r="20">
      <c r="A20" s="16" t="inlineStr">
        <is>
          <t>Cap</t>
        </is>
      </c>
      <c r="B20" s="16" t="n">
        <v>58</v>
      </c>
      <c r="C20" s="16" t="n">
        <v>100</v>
      </c>
      <c r="E20" s="16" t="inlineStr">
        <is>
          <t>Cap</t>
        </is>
      </c>
      <c r="F20" s="16" t="n">
        <v>41</v>
      </c>
      <c r="G20" s="16" t="n">
        <v>100</v>
      </c>
    </row>
    <row r="21">
      <c r="A21" s="17" t="inlineStr">
        <is>
          <t>Distinction</t>
        </is>
      </c>
      <c r="B21" s="17" t="n">
        <v>48</v>
      </c>
      <c r="C21" s="17" t="n">
        <v>80</v>
      </c>
      <c r="E21" s="17" t="inlineStr">
        <is>
          <t>Distinction</t>
        </is>
      </c>
      <c r="F21" s="17" t="n">
        <v>33</v>
      </c>
      <c r="G21" s="17" t="n">
        <v>80</v>
      </c>
    </row>
    <row r="22">
      <c r="A22" s="17" t="inlineStr">
        <is>
          <t>Merit</t>
        </is>
      </c>
      <c r="B22" s="17" t="n">
        <v>38</v>
      </c>
      <c r="C22" s="17" t="n">
        <v>60</v>
      </c>
      <c r="E22" s="17" t="inlineStr">
        <is>
          <t>Merit</t>
        </is>
      </c>
      <c r="F22" s="17" t="n">
        <v>25</v>
      </c>
      <c r="G22" s="17" t="n">
        <v>60</v>
      </c>
    </row>
    <row r="23">
      <c r="A23" s="17" t="inlineStr">
        <is>
          <t>Pass</t>
        </is>
      </c>
      <c r="B23" s="17" t="n">
        <v>28</v>
      </c>
      <c r="C23" s="17" t="n">
        <v>40</v>
      </c>
      <c r="E23" s="17" t="inlineStr">
        <is>
          <t>Pass</t>
        </is>
      </c>
      <c r="F23" s="17" t="n">
        <v>17</v>
      </c>
      <c r="G23" s="17" t="n">
        <v>40</v>
      </c>
    </row>
    <row r="24">
      <c r="A24" s="17" t="inlineStr">
        <is>
          <t>U</t>
        </is>
      </c>
      <c r="B24" s="17" t="n">
        <v>0</v>
      </c>
      <c r="C24" s="17" t="n">
        <v>0</v>
      </c>
      <c r="E24" s="17" t="inlineStr">
        <is>
          <t>U</t>
        </is>
      </c>
      <c r="F24" s="17" t="n">
        <v>0</v>
      </c>
      <c r="G24" s="17" t="n">
        <v>0</v>
      </c>
    </row>
    <row r="27">
      <c r="A27" s="12" t="inlineStr">
        <is>
          <t>Exam series: January 2018</t>
        </is>
      </c>
      <c r="B27" s="13" t="n"/>
      <c r="C27" s="13" t="n"/>
      <c r="E27" s="12" t="inlineStr">
        <is>
          <t>Exam series: January 2018</t>
        </is>
      </c>
      <c r="F27" s="13" t="n"/>
      <c r="G27" s="13" t="n"/>
    </row>
    <row r="28">
      <c r="A28" s="12" t="inlineStr">
        <is>
          <t>Unit code:  ABS2</t>
        </is>
      </c>
      <c r="B28" s="13" t="n"/>
      <c r="C28" s="13" t="n"/>
      <c r="E28" s="12" t="inlineStr">
        <is>
          <t>Unit code:  ASC2</t>
        </is>
      </c>
      <c r="F28" s="13" t="n"/>
      <c r="G28" s="13" t="n"/>
    </row>
    <row r="29">
      <c r="A29" s="12" t="inlineStr">
        <is>
          <t xml:space="preserve">Unit title:  Applied Business Unit 2 </t>
        </is>
      </c>
      <c r="B29" s="13" t="n"/>
      <c r="C29" s="13" t="n"/>
      <c r="E29" s="12" t="inlineStr">
        <is>
          <t>Unit title:  Applied Science Unit 2</t>
        </is>
      </c>
      <c r="F29" s="13" t="n"/>
      <c r="G29" s="13" t="n"/>
    </row>
    <row r="30">
      <c r="A30" s="14" t="n"/>
      <c r="B30" s="14" t="n"/>
      <c r="C30" s="14" t="n"/>
      <c r="E30" s="14" t="n"/>
      <c r="F30" s="14" t="n"/>
      <c r="G30" s="14" t="n"/>
    </row>
    <row r="31">
      <c r="A31" s="15" t="inlineStr">
        <is>
          <t>Grade</t>
        </is>
      </c>
      <c r="B31" s="15" t="inlineStr">
        <is>
          <t>Raw mark</t>
        </is>
      </c>
      <c r="C31" s="15" t="inlineStr">
        <is>
          <t>UMS mark</t>
        </is>
      </c>
      <c r="E31" s="15" t="inlineStr">
        <is>
          <t>Grade</t>
        </is>
      </c>
      <c r="F31" s="15" t="inlineStr">
        <is>
          <t>Raw mark</t>
        </is>
      </c>
      <c r="G31" s="15" t="inlineStr">
        <is>
          <t>UMS mark</t>
        </is>
      </c>
    </row>
    <row r="32">
      <c r="A32" s="16" t="inlineStr">
        <is>
          <t>Maximum mark</t>
        </is>
      </c>
      <c r="B32" s="16" t="n">
        <v>25</v>
      </c>
      <c r="C32" s="16" t="n">
        <v>100</v>
      </c>
      <c r="E32" s="16" t="inlineStr">
        <is>
          <t>Maximum mark</t>
        </is>
      </c>
      <c r="F32" s="16" t="n">
        <v>25</v>
      </c>
      <c r="G32" s="16" t="n">
        <v>100</v>
      </c>
    </row>
    <row r="33">
      <c r="A33" s="16" t="inlineStr">
        <is>
          <t>Cap</t>
        </is>
      </c>
      <c r="B33" s="16" t="n">
        <v>25</v>
      </c>
      <c r="C33" s="16" t="n">
        <v>100</v>
      </c>
      <c r="E33" s="16" t="inlineStr">
        <is>
          <t>Cap</t>
        </is>
      </c>
      <c r="F33" s="16" t="n">
        <v>25</v>
      </c>
      <c r="G33" s="16" t="n">
        <v>100</v>
      </c>
    </row>
    <row r="34">
      <c r="A34" s="17" t="inlineStr">
        <is>
          <t>Distinction</t>
        </is>
      </c>
      <c r="B34" s="17" t="n">
        <v>20</v>
      </c>
      <c r="C34" s="17" t="n">
        <v>80</v>
      </c>
      <c r="E34" s="17" t="inlineStr">
        <is>
          <t>Distinction</t>
        </is>
      </c>
      <c r="F34" s="17" t="n">
        <v>20</v>
      </c>
      <c r="G34" s="17" t="n">
        <v>80</v>
      </c>
    </row>
    <row r="35">
      <c r="A35" s="17" t="inlineStr">
        <is>
          <t>Merit</t>
        </is>
      </c>
      <c r="B35" s="17" t="n">
        <v>15</v>
      </c>
      <c r="C35" s="17" t="n">
        <v>60</v>
      </c>
      <c r="E35" s="17" t="inlineStr">
        <is>
          <t>Merit</t>
        </is>
      </c>
      <c r="F35" s="17" t="n">
        <v>15</v>
      </c>
      <c r="G35" s="17" t="n">
        <v>60</v>
      </c>
    </row>
    <row r="36">
      <c r="A36" s="17" t="inlineStr">
        <is>
          <t>Pass</t>
        </is>
      </c>
      <c r="B36" s="17" t="n">
        <v>10</v>
      </c>
      <c r="C36" s="17" t="n">
        <v>40</v>
      </c>
      <c r="E36" s="17" t="inlineStr">
        <is>
          <t>Pass</t>
        </is>
      </c>
      <c r="F36" s="17" t="n">
        <v>10</v>
      </c>
      <c r="G36" s="17" t="n">
        <v>40</v>
      </c>
    </row>
    <row r="37">
      <c r="A37" s="17" t="inlineStr">
        <is>
          <t>U</t>
        </is>
      </c>
      <c r="B37" s="17" t="n">
        <v>0</v>
      </c>
      <c r="C37" s="17" t="n">
        <v>0</v>
      </c>
      <c r="E37" s="17" t="inlineStr">
        <is>
          <t>U</t>
        </is>
      </c>
      <c r="F37" s="17" t="n">
        <v>0</v>
      </c>
      <c r="G37" s="17" t="n">
        <v>0</v>
      </c>
    </row>
    <row r="40">
      <c r="A40" s="12" t="inlineStr">
        <is>
          <t>Exam series: January 2018</t>
        </is>
      </c>
      <c r="B40" s="13" t="n"/>
      <c r="C40" s="13" t="n"/>
      <c r="E40" s="12" t="inlineStr">
        <is>
          <t>Exam series: January 2018</t>
        </is>
      </c>
      <c r="F40" s="13" t="n"/>
      <c r="G40" s="13" t="n"/>
    </row>
    <row r="41">
      <c r="A41" s="12" t="inlineStr">
        <is>
          <t>Unit code:  ABS3</t>
        </is>
      </c>
      <c r="B41" s="13" t="n"/>
      <c r="C41" s="13" t="n"/>
      <c r="E41" s="12" t="inlineStr">
        <is>
          <t>Unit code:  ASC3</t>
        </is>
      </c>
      <c r="F41" s="13" t="n"/>
      <c r="G41" s="13" t="n"/>
    </row>
    <row r="42">
      <c r="A42" s="12" t="inlineStr">
        <is>
          <t>Unit title:  Applied Business Unit 3</t>
        </is>
      </c>
      <c r="B42" s="13" t="n"/>
      <c r="C42" s="13" t="n"/>
      <c r="E42" s="12" t="inlineStr">
        <is>
          <t>Unit title:  Applied Science Unit 3</t>
        </is>
      </c>
      <c r="F42" s="13" t="n"/>
      <c r="G42" s="13" t="n"/>
    </row>
    <row r="43">
      <c r="A43" s="14" t="n"/>
      <c r="B43" s="14" t="n"/>
      <c r="C43" s="14" t="n"/>
      <c r="E43" s="14" t="n"/>
      <c r="F43" s="14" t="n"/>
      <c r="G43" s="14" t="n"/>
    </row>
    <row r="44">
      <c r="A44" s="15" t="inlineStr">
        <is>
          <t>Grade</t>
        </is>
      </c>
      <c r="B44" s="15" t="inlineStr">
        <is>
          <t>Raw mark</t>
        </is>
      </c>
      <c r="C44" s="15" t="inlineStr">
        <is>
          <t>UMS mark</t>
        </is>
      </c>
      <c r="E44" s="15" t="inlineStr">
        <is>
          <t>Grade</t>
        </is>
      </c>
      <c r="F44" s="15" t="inlineStr">
        <is>
          <t>Raw mark</t>
        </is>
      </c>
      <c r="G44" s="15" t="inlineStr">
        <is>
          <t>UMS mark</t>
        </is>
      </c>
    </row>
    <row r="45">
      <c r="A45" s="16" t="inlineStr">
        <is>
          <t>Maximum mark</t>
        </is>
      </c>
      <c r="B45" s="16" t="n">
        <v>25</v>
      </c>
      <c r="C45" s="16" t="n">
        <v>100</v>
      </c>
      <c r="E45" s="16" t="inlineStr">
        <is>
          <t>Maximum mark</t>
        </is>
      </c>
      <c r="F45" s="16" t="n">
        <v>60</v>
      </c>
      <c r="G45" s="16" t="n">
        <v>100</v>
      </c>
    </row>
    <row r="46">
      <c r="A46" s="16" t="inlineStr">
        <is>
          <t>Cap</t>
        </is>
      </c>
      <c r="B46" s="16" t="n">
        <v>25</v>
      </c>
      <c r="C46" s="16" t="n">
        <v>100</v>
      </c>
      <c r="E46" s="16" t="inlineStr">
        <is>
          <t>Cap</t>
        </is>
      </c>
      <c r="F46" s="16" t="n">
        <v>59</v>
      </c>
      <c r="G46" s="16" t="n">
        <v>100</v>
      </c>
    </row>
    <row r="47">
      <c r="A47" s="17" t="inlineStr">
        <is>
          <t>Distinction</t>
        </is>
      </c>
      <c r="B47" s="17" t="n">
        <v>20</v>
      </c>
      <c r="C47" s="17" t="n">
        <v>80</v>
      </c>
      <c r="E47" s="17" t="inlineStr">
        <is>
          <t>Distinction</t>
        </is>
      </c>
      <c r="F47" s="17" t="n">
        <v>47</v>
      </c>
      <c r="G47" s="17" t="n">
        <v>80</v>
      </c>
    </row>
    <row r="48">
      <c r="A48" s="17" t="inlineStr">
        <is>
          <t>Merit</t>
        </is>
      </c>
      <c r="B48" s="17" t="n">
        <v>15</v>
      </c>
      <c r="C48" s="17" t="n">
        <v>60</v>
      </c>
      <c r="E48" s="17" t="inlineStr">
        <is>
          <t>Merit</t>
        </is>
      </c>
      <c r="F48" s="17" t="n">
        <v>35</v>
      </c>
      <c r="G48" s="17" t="n">
        <v>60</v>
      </c>
    </row>
    <row r="49">
      <c r="A49" s="17" t="inlineStr">
        <is>
          <t>Pass</t>
        </is>
      </c>
      <c r="B49" s="17" t="n">
        <v>10</v>
      </c>
      <c r="C49" s="17" t="n">
        <v>40</v>
      </c>
      <c r="E49" s="17" t="inlineStr">
        <is>
          <t>Pass</t>
        </is>
      </c>
      <c r="F49" s="17" t="n">
        <v>24</v>
      </c>
      <c r="G49" s="17" t="n">
        <v>40</v>
      </c>
    </row>
    <row r="50">
      <c r="A50" s="17" t="inlineStr">
        <is>
          <t>U</t>
        </is>
      </c>
      <c r="B50" s="17" t="n">
        <v>0</v>
      </c>
      <c r="C50" s="17" t="n">
        <v>0</v>
      </c>
      <c r="E50" s="17" t="inlineStr">
        <is>
          <t>U</t>
        </is>
      </c>
      <c r="F50" s="17" t="n">
        <v>0</v>
      </c>
      <c r="G50" s="17" t="n">
        <v>0</v>
      </c>
    </row>
    <row r="53">
      <c r="A53" s="12" t="inlineStr">
        <is>
          <t>Exam series: January 2018</t>
        </is>
      </c>
      <c r="B53" s="13" t="n"/>
      <c r="C53" s="13" t="n"/>
      <c r="E53" s="12" t="inlineStr">
        <is>
          <t>Exam series: January 2018</t>
        </is>
      </c>
      <c r="F53" s="13" t="n"/>
      <c r="G53" s="13" t="n"/>
    </row>
    <row r="54">
      <c r="A54" s="12" t="inlineStr">
        <is>
          <t>Unit code:  ABS4</t>
        </is>
      </c>
      <c r="B54" s="13" t="n"/>
      <c r="C54" s="13" t="n"/>
      <c r="E54" s="12" t="inlineStr">
        <is>
          <t>Unit code:  ASC4</t>
        </is>
      </c>
      <c r="F54" s="13" t="n"/>
      <c r="G54" s="13" t="n"/>
    </row>
    <row r="55">
      <c r="A55" s="12" t="inlineStr">
        <is>
          <t>Unit title:  Applied Business Unit 4</t>
        </is>
      </c>
      <c r="B55" s="13" t="n"/>
      <c r="C55" s="13" t="n"/>
      <c r="E55" s="12" t="inlineStr">
        <is>
          <t>Unit title:  Applied Science Unit 4</t>
        </is>
      </c>
      <c r="F55" s="13" t="n"/>
      <c r="G55" s="13" t="n"/>
    </row>
    <row r="56">
      <c r="A56" s="14" t="n"/>
      <c r="B56" s="14" t="n"/>
      <c r="C56" s="14" t="n"/>
      <c r="E56" s="14" t="n"/>
      <c r="F56" s="14" t="n"/>
      <c r="G56" s="14" t="n"/>
    </row>
    <row r="57">
      <c r="A57" s="15" t="inlineStr">
        <is>
          <t>Grade</t>
        </is>
      </c>
      <c r="B57" s="15" t="inlineStr">
        <is>
          <t>Raw mark</t>
        </is>
      </c>
      <c r="C57" s="15" t="inlineStr">
        <is>
          <t>UMS mark</t>
        </is>
      </c>
      <c r="E57" s="15" t="inlineStr">
        <is>
          <t>Grade</t>
        </is>
      </c>
      <c r="F57" s="15" t="inlineStr">
        <is>
          <t>Raw mark</t>
        </is>
      </c>
      <c r="G57" s="15" t="inlineStr">
        <is>
          <t>UMS mark</t>
        </is>
      </c>
    </row>
    <row r="58">
      <c r="A58" s="16" t="inlineStr">
        <is>
          <t>Maximum mark</t>
        </is>
      </c>
      <c r="B58" s="16" t="n">
        <v>60</v>
      </c>
      <c r="C58" s="16" t="n">
        <v>100</v>
      </c>
      <c r="E58" s="16" t="inlineStr">
        <is>
          <t>Maximum mark</t>
        </is>
      </c>
      <c r="F58" s="16" t="n">
        <v>60</v>
      </c>
      <c r="G58" s="16" t="n">
        <v>100</v>
      </c>
    </row>
    <row r="59">
      <c r="A59" s="16" t="inlineStr">
        <is>
          <t>Cap</t>
        </is>
      </c>
      <c r="B59" s="16" t="n">
        <v>54</v>
      </c>
      <c r="C59" s="16" t="n">
        <v>100</v>
      </c>
      <c r="E59" s="16" t="inlineStr">
        <is>
          <t>Cap</t>
        </is>
      </c>
      <c r="F59" s="16" t="n">
        <v>60</v>
      </c>
      <c r="G59" s="16" t="n">
        <v>100</v>
      </c>
    </row>
    <row r="60">
      <c r="A60" s="17" t="inlineStr">
        <is>
          <t>Distinction</t>
        </is>
      </c>
      <c r="B60" s="17" t="n">
        <v>44</v>
      </c>
      <c r="C60" s="17" t="n">
        <v>80</v>
      </c>
      <c r="E60" s="17" t="inlineStr">
        <is>
          <t>Distinction</t>
        </is>
      </c>
      <c r="F60" s="17" t="n">
        <v>48</v>
      </c>
      <c r="G60" s="17" t="n">
        <v>80</v>
      </c>
    </row>
    <row r="61">
      <c r="A61" s="17" t="inlineStr">
        <is>
          <t>Merit</t>
        </is>
      </c>
      <c r="B61" s="17" t="n">
        <v>34</v>
      </c>
      <c r="C61" s="17" t="n">
        <v>60</v>
      </c>
      <c r="E61" s="17" t="inlineStr">
        <is>
          <t>Merit</t>
        </is>
      </c>
      <c r="F61" s="17" t="n">
        <v>36</v>
      </c>
      <c r="G61" s="17" t="n">
        <v>60</v>
      </c>
    </row>
    <row r="62">
      <c r="A62" s="17" t="inlineStr">
        <is>
          <t>Pass</t>
        </is>
      </c>
      <c r="B62" s="17" t="n">
        <v>24</v>
      </c>
      <c r="C62" s="17" t="n">
        <v>40</v>
      </c>
      <c r="E62" s="17" t="inlineStr">
        <is>
          <t>Pass</t>
        </is>
      </c>
      <c r="F62" s="17" t="n">
        <v>24</v>
      </c>
      <c r="G62" s="17" t="n">
        <v>40</v>
      </c>
    </row>
    <row r="63">
      <c r="A63" s="17" t="inlineStr">
        <is>
          <t>U</t>
        </is>
      </c>
      <c r="B63" s="17" t="n">
        <v>0</v>
      </c>
      <c r="C63" s="17" t="n">
        <v>0</v>
      </c>
      <c r="E63" s="17" t="inlineStr">
        <is>
          <t>U</t>
        </is>
      </c>
      <c r="F63" s="17" t="n">
        <v>0</v>
      </c>
      <c r="G63" s="17" t="n">
        <v>0</v>
      </c>
    </row>
  </sheetData>
  <sheetProtection selectLockedCells="0" selectUnlockedCells="0" sheet="1" objects="1" insertRows="1" insertHyperlinks="1" autoFilter="1" scenarios="1" formatColumns="1" deleteColumns="1" insertColumns="1" pivotTables="1" deleteRows="1" formatCells="1" formatRows="1" sort="1" password="83AF"/>
  <mergeCells count="1">
    <mergeCell ref="A7:D7"/>
  </mergeCells>
  <pageMargins left="0.7" right="0.7" top="0.75" bottom="0.75" header="0.3" footer="0.3"/>
  <pageSetup orientation="portrait" paperSize="9"/>
  <drawing xmlns:r="http://schemas.openxmlformats.org/officeDocument/2006/relationships" r:id="rId1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I63"/>
  <sheetViews>
    <sheetView zoomScaleNormal="100" workbookViewId="0">
      <selection activeCell="L30" sqref="L29:L30"/>
    </sheetView>
  </sheetViews>
  <sheetFormatPr baseColWidth="8" defaultColWidth="8.85546875" defaultRowHeight="15"/>
  <cols>
    <col width="23.28515625" customWidth="1" min="1" max="1"/>
    <col width="16.85546875" customWidth="1" min="2" max="3"/>
    <col width="23.28515625" customWidth="1" min="5" max="5"/>
    <col width="16.85546875" customWidth="1" min="6" max="7"/>
  </cols>
  <sheetData>
    <row r="1">
      <c r="A1" s="9" t="n"/>
    </row>
    <row r="2">
      <c r="A2" s="9" t="n"/>
    </row>
    <row r="5">
      <c r="F5" s="20" t="n"/>
      <c r="G5" s="20" t="n"/>
      <c r="H5" s="20" t="n"/>
    </row>
    <row r="6">
      <c r="F6" s="20" t="n"/>
      <c r="G6" s="20" t="n"/>
      <c r="H6" s="20" t="n"/>
    </row>
    <row r="7" ht="18.75" customHeight="1">
      <c r="A7" s="25" t="inlineStr">
        <is>
          <t>Applied General unit:  convert Raw Marks to UMS Marks</t>
        </is>
      </c>
      <c r="F7" s="20" t="n"/>
      <c r="G7" s="20" t="n"/>
      <c r="H7" s="20" t="n"/>
    </row>
    <row r="8">
      <c r="F8" s="20" t="n"/>
      <c r="G8" s="20" t="n"/>
      <c r="H8" s="20" t="n"/>
    </row>
    <row r="9">
      <c r="A9" s="21" t="inlineStr">
        <is>
          <t>Instructions:</t>
        </is>
      </c>
    </row>
    <row r="10">
      <c r="A10" s="20" t="inlineStr">
        <is>
          <t>1.  Locate the required unit level grade boundary table in the grade boundaries worksheet</t>
        </is>
      </c>
    </row>
    <row r="11">
      <c r="A11" s="20" t="inlineStr">
        <is>
          <t>2.  Copy and paste the entire yellow highlighted section into the yellow section of the Raw-to-UMS conversions worksheet</t>
        </is>
      </c>
    </row>
    <row r="12">
      <c r="A12" s="20" t="inlineStr">
        <is>
          <t>3.  The Raw Mark, UMS Mark and Grade columns below will be updated accordingly</t>
        </is>
      </c>
    </row>
    <row r="14">
      <c r="A14" s="12" t="inlineStr">
        <is>
          <t>Exam series: June 2017</t>
        </is>
      </c>
      <c r="B14" s="13" t="n"/>
      <c r="C14" s="13" t="n"/>
      <c r="E14" s="12" t="inlineStr">
        <is>
          <t>Exam series: June 2017</t>
        </is>
      </c>
      <c r="F14" s="13" t="n"/>
      <c r="G14" s="13" t="n"/>
      <c r="I14" t="inlineStr">
        <is>
          <t>Copyright © AQA and its licensors. All rights reserved.</t>
        </is>
      </c>
    </row>
    <row r="15">
      <c r="A15" s="12" t="inlineStr">
        <is>
          <t>Unit code:  ABS1</t>
        </is>
      </c>
      <c r="B15" s="13" t="n"/>
      <c r="C15" s="13" t="n"/>
      <c r="E15" s="12" t="inlineStr">
        <is>
          <t>Unit code:  ASC1</t>
        </is>
      </c>
      <c r="F15" s="13" t="n"/>
      <c r="G15" s="13" t="n"/>
      <c r="I15" t="inlineStr">
        <is>
          <t xml:space="preserve">AQA Education (AQA) is a registered charity (number 1073334) and a </t>
        </is>
      </c>
    </row>
    <row r="16">
      <c r="A16" s="12" t="inlineStr">
        <is>
          <t>Unit title:  Applied Business Unit 1</t>
        </is>
      </c>
      <c r="B16" s="13" t="n"/>
      <c r="C16" s="13" t="n"/>
      <c r="E16" s="12" t="inlineStr">
        <is>
          <t>Unit title:  Applied Science Unit 1</t>
        </is>
      </c>
      <c r="F16" s="13" t="n"/>
      <c r="G16" s="13" t="n"/>
      <c r="I16" s="22" t="inlineStr">
        <is>
          <t xml:space="preserve">company limited by guarantee registered in England and Wales </t>
        </is>
      </c>
    </row>
    <row r="17">
      <c r="A17" s="14" t="n"/>
      <c r="B17" s="14" t="n"/>
      <c r="C17" s="14" t="n"/>
      <c r="E17" s="14" t="n"/>
      <c r="F17" s="14" t="n"/>
      <c r="G17" s="14" t="n"/>
      <c r="I17" s="22" t="inlineStr">
        <is>
          <t>(number 3644723). Our registered address is AQA, Devas Street,</t>
        </is>
      </c>
    </row>
    <row r="18">
      <c r="A18" s="15" t="inlineStr">
        <is>
          <t>Grade</t>
        </is>
      </c>
      <c r="B18" s="15" t="inlineStr">
        <is>
          <t>Raw mark</t>
        </is>
      </c>
      <c r="C18" s="15" t="inlineStr">
        <is>
          <t>UMS mark</t>
        </is>
      </c>
      <c r="E18" s="15" t="inlineStr">
        <is>
          <t>Grade</t>
        </is>
      </c>
      <c r="F18" s="15" t="inlineStr">
        <is>
          <t>Raw mark</t>
        </is>
      </c>
      <c r="G18" s="15" t="inlineStr">
        <is>
          <t>UMS mark</t>
        </is>
      </c>
      <c r="I18" s="22" t="inlineStr">
        <is>
          <t>Manchester M15 6EX.</t>
        </is>
      </c>
    </row>
    <row r="19">
      <c r="A19" s="16" t="inlineStr">
        <is>
          <t>Maximum mark</t>
        </is>
      </c>
      <c r="B19" s="16" t="n">
        <v>60</v>
      </c>
      <c r="C19" s="16" t="n">
        <v>100</v>
      </c>
      <c r="E19" s="16" t="inlineStr">
        <is>
          <t>Maximum mark</t>
        </is>
      </c>
      <c r="F19" s="16" t="n">
        <v>60</v>
      </c>
      <c r="G19" s="16" t="n">
        <v>100</v>
      </c>
    </row>
    <row r="20">
      <c r="A20" s="16" t="inlineStr">
        <is>
          <t>Cap</t>
        </is>
      </c>
      <c r="B20" s="16" t="n">
        <v>53</v>
      </c>
      <c r="C20" s="16" t="n">
        <v>100</v>
      </c>
      <c r="E20" s="16" t="inlineStr">
        <is>
          <t>Cap</t>
        </is>
      </c>
      <c r="F20" s="16" t="n">
        <v>51</v>
      </c>
      <c r="G20" s="16" t="n">
        <v>100</v>
      </c>
    </row>
    <row r="21">
      <c r="A21" s="17" t="inlineStr">
        <is>
          <t>Distinction</t>
        </is>
      </c>
      <c r="B21" s="17" t="n">
        <v>43</v>
      </c>
      <c r="C21" s="17" t="n">
        <v>80</v>
      </c>
      <c r="E21" s="17" t="inlineStr">
        <is>
          <t>Distinction</t>
        </is>
      </c>
      <c r="F21" s="17" t="n">
        <v>40</v>
      </c>
      <c r="G21" s="17" t="n">
        <v>80</v>
      </c>
    </row>
    <row r="22">
      <c r="A22" s="17" t="inlineStr">
        <is>
          <t>Merit</t>
        </is>
      </c>
      <c r="B22" s="17" t="n">
        <v>33</v>
      </c>
      <c r="C22" s="17" t="n">
        <v>60</v>
      </c>
      <c r="E22" s="17" t="inlineStr">
        <is>
          <t>Merit</t>
        </is>
      </c>
      <c r="F22" s="17" t="n">
        <v>29</v>
      </c>
      <c r="G22" s="17" t="n">
        <v>60</v>
      </c>
    </row>
    <row r="23">
      <c r="A23" s="17" t="inlineStr">
        <is>
          <t>Pass</t>
        </is>
      </c>
      <c r="B23" s="17" t="n">
        <v>23</v>
      </c>
      <c r="C23" s="17" t="n">
        <v>40</v>
      </c>
      <c r="E23" s="17" t="inlineStr">
        <is>
          <t>Pass</t>
        </is>
      </c>
      <c r="F23" s="17" t="n">
        <v>18</v>
      </c>
      <c r="G23" s="17" t="n">
        <v>40</v>
      </c>
    </row>
    <row r="24">
      <c r="A24" s="17" t="inlineStr">
        <is>
          <t>U</t>
        </is>
      </c>
      <c r="B24" s="17" t="n">
        <v>0</v>
      </c>
      <c r="C24" s="17" t="n">
        <v>0</v>
      </c>
      <c r="E24" s="17" t="inlineStr">
        <is>
          <t>U</t>
        </is>
      </c>
      <c r="F24" s="17" t="n">
        <v>0</v>
      </c>
      <c r="G24" s="17" t="n">
        <v>0</v>
      </c>
    </row>
    <row r="27">
      <c r="A27" s="12" t="inlineStr">
        <is>
          <t>Exam series: June 2017</t>
        </is>
      </c>
      <c r="B27" s="13" t="n"/>
      <c r="C27" s="13" t="n"/>
      <c r="E27" s="12" t="inlineStr">
        <is>
          <t>Exam series: June 2017</t>
        </is>
      </c>
      <c r="F27" s="13" t="n"/>
      <c r="G27" s="13" t="n"/>
    </row>
    <row r="28">
      <c r="A28" s="12" t="inlineStr">
        <is>
          <t>Unit code:  ABS2</t>
        </is>
      </c>
      <c r="B28" s="13" t="n"/>
      <c r="C28" s="13" t="n"/>
      <c r="E28" s="12" t="inlineStr">
        <is>
          <t>Unit code:  ASC2</t>
        </is>
      </c>
      <c r="F28" s="13" t="n"/>
      <c r="G28" s="13" t="n"/>
    </row>
    <row r="29">
      <c r="A29" s="12" t="inlineStr">
        <is>
          <t xml:space="preserve">Unit title:  Applied Business Unit 2 </t>
        </is>
      </c>
      <c r="B29" s="13" t="n"/>
      <c r="C29" s="13" t="n"/>
      <c r="E29" s="12" t="inlineStr">
        <is>
          <t>Unit title:  Applied Science Unit 2</t>
        </is>
      </c>
      <c r="F29" s="13" t="n"/>
      <c r="G29" s="13" t="n"/>
    </row>
    <row r="30">
      <c r="A30" s="14" t="n"/>
      <c r="B30" s="14" t="n"/>
      <c r="C30" s="14" t="n"/>
      <c r="E30" s="14" t="n"/>
      <c r="F30" s="14" t="n"/>
      <c r="G30" s="14" t="n"/>
    </row>
    <row r="31">
      <c r="A31" s="15" t="inlineStr">
        <is>
          <t>Grade</t>
        </is>
      </c>
      <c r="B31" s="15" t="inlineStr">
        <is>
          <t>Raw mark</t>
        </is>
      </c>
      <c r="C31" s="15" t="inlineStr">
        <is>
          <t>UMS mark</t>
        </is>
      </c>
      <c r="E31" s="15" t="inlineStr">
        <is>
          <t>Grade</t>
        </is>
      </c>
      <c r="F31" s="15" t="inlineStr">
        <is>
          <t>Raw mark</t>
        </is>
      </c>
      <c r="G31" s="15" t="inlineStr">
        <is>
          <t>UMS mark</t>
        </is>
      </c>
    </row>
    <row r="32">
      <c r="A32" s="16" t="inlineStr">
        <is>
          <t>Maximum mark</t>
        </is>
      </c>
      <c r="B32" s="16" t="n">
        <v>25</v>
      </c>
      <c r="C32" s="16" t="n">
        <v>100</v>
      </c>
      <c r="E32" s="16" t="inlineStr">
        <is>
          <t>Maximum mark</t>
        </is>
      </c>
      <c r="F32" s="16" t="n">
        <v>25</v>
      </c>
      <c r="G32" s="16" t="n">
        <v>100</v>
      </c>
    </row>
    <row r="33">
      <c r="A33" s="16" t="inlineStr">
        <is>
          <t>Cap</t>
        </is>
      </c>
      <c r="B33" s="16" t="n">
        <v>25</v>
      </c>
      <c r="C33" s="16" t="n">
        <v>100</v>
      </c>
      <c r="E33" s="16" t="inlineStr">
        <is>
          <t>Cap</t>
        </is>
      </c>
      <c r="F33" s="16" t="n">
        <v>25</v>
      </c>
      <c r="G33" s="16" t="n">
        <v>100</v>
      </c>
    </row>
    <row r="34">
      <c r="A34" s="17" t="inlineStr">
        <is>
          <t>Distinction</t>
        </is>
      </c>
      <c r="B34" s="17" t="n">
        <v>20</v>
      </c>
      <c r="C34" s="17" t="n">
        <v>80</v>
      </c>
      <c r="E34" s="17" t="inlineStr">
        <is>
          <t>Distinction</t>
        </is>
      </c>
      <c r="F34" s="17" t="n">
        <v>20</v>
      </c>
      <c r="G34" s="17" t="n">
        <v>80</v>
      </c>
    </row>
    <row r="35">
      <c r="A35" s="17" t="inlineStr">
        <is>
          <t>Merit</t>
        </is>
      </c>
      <c r="B35" s="17" t="n">
        <v>15</v>
      </c>
      <c r="C35" s="17" t="n">
        <v>60</v>
      </c>
      <c r="E35" s="17" t="inlineStr">
        <is>
          <t>Merit</t>
        </is>
      </c>
      <c r="F35" s="17" t="n">
        <v>15</v>
      </c>
      <c r="G35" s="17" t="n">
        <v>60</v>
      </c>
    </row>
    <row r="36">
      <c r="A36" s="17" t="inlineStr">
        <is>
          <t>Pass</t>
        </is>
      </c>
      <c r="B36" s="17" t="n">
        <v>10</v>
      </c>
      <c r="C36" s="17" t="n">
        <v>40</v>
      </c>
      <c r="E36" s="17" t="inlineStr">
        <is>
          <t>Pass</t>
        </is>
      </c>
      <c r="F36" s="17" t="n">
        <v>10</v>
      </c>
      <c r="G36" s="17" t="n">
        <v>40</v>
      </c>
    </row>
    <row r="37">
      <c r="A37" s="17" t="inlineStr">
        <is>
          <t>U</t>
        </is>
      </c>
      <c r="B37" s="17" t="n">
        <v>0</v>
      </c>
      <c r="C37" s="17" t="n">
        <v>0</v>
      </c>
      <c r="E37" s="17" t="inlineStr">
        <is>
          <t>U</t>
        </is>
      </c>
      <c r="F37" s="17" t="n">
        <v>0</v>
      </c>
      <c r="G37" s="17" t="n">
        <v>0</v>
      </c>
    </row>
    <row r="40">
      <c r="A40" s="12" t="inlineStr">
        <is>
          <t>Exam series: June 2017</t>
        </is>
      </c>
      <c r="B40" s="13" t="n"/>
      <c r="C40" s="13" t="n"/>
      <c r="E40" s="12" t="inlineStr">
        <is>
          <t>Exam series: June 2017</t>
        </is>
      </c>
      <c r="F40" s="13" t="n"/>
      <c r="G40" s="13" t="n"/>
    </row>
    <row r="41">
      <c r="A41" s="12" t="inlineStr">
        <is>
          <t>Unit code:  ABS3</t>
        </is>
      </c>
      <c r="B41" s="13" t="n"/>
      <c r="C41" s="13" t="n"/>
      <c r="E41" s="12" t="inlineStr">
        <is>
          <t>Unit code:  ASC3</t>
        </is>
      </c>
      <c r="F41" s="13" t="n"/>
      <c r="G41" s="13" t="n"/>
    </row>
    <row r="42">
      <c r="A42" s="12" t="inlineStr">
        <is>
          <t>Unit title:  Applied Business Unit 3</t>
        </is>
      </c>
      <c r="B42" s="13" t="n"/>
      <c r="C42" s="13" t="n"/>
      <c r="E42" s="12" t="inlineStr">
        <is>
          <t>Unit title:  Applied Science Unit 3</t>
        </is>
      </c>
      <c r="F42" s="13" t="n"/>
      <c r="G42" s="13" t="n"/>
    </row>
    <row r="43">
      <c r="A43" s="14" t="n"/>
      <c r="B43" s="14" t="n"/>
      <c r="C43" s="14" t="n"/>
      <c r="E43" s="14" t="n"/>
      <c r="F43" s="14" t="n"/>
      <c r="G43" s="14" t="n"/>
    </row>
    <row r="44">
      <c r="A44" s="15" t="inlineStr">
        <is>
          <t>Grade</t>
        </is>
      </c>
      <c r="B44" s="15" t="inlineStr">
        <is>
          <t>Raw mark</t>
        </is>
      </c>
      <c r="C44" s="15" t="inlineStr">
        <is>
          <t>UMS mark</t>
        </is>
      </c>
      <c r="E44" s="15" t="inlineStr">
        <is>
          <t>Grade</t>
        </is>
      </c>
      <c r="F44" s="15" t="inlineStr">
        <is>
          <t>Raw mark</t>
        </is>
      </c>
      <c r="G44" s="15" t="inlineStr">
        <is>
          <t>UMS mark</t>
        </is>
      </c>
    </row>
    <row r="45">
      <c r="A45" s="16" t="inlineStr">
        <is>
          <t>Maximum mark</t>
        </is>
      </c>
      <c r="B45" s="16" t="n">
        <v>25</v>
      </c>
      <c r="C45" s="16" t="n">
        <v>100</v>
      </c>
      <c r="E45" s="16" t="inlineStr">
        <is>
          <t>Maximum mark</t>
        </is>
      </c>
      <c r="F45" s="16" t="n">
        <v>60</v>
      </c>
      <c r="G45" s="16" t="n">
        <v>100</v>
      </c>
    </row>
    <row r="46">
      <c r="A46" s="16" t="inlineStr">
        <is>
          <t>Cap</t>
        </is>
      </c>
      <c r="B46" s="16" t="n">
        <v>25</v>
      </c>
      <c r="C46" s="16" t="n">
        <v>100</v>
      </c>
      <c r="E46" s="16" t="inlineStr">
        <is>
          <t>Cap</t>
        </is>
      </c>
      <c r="F46" s="16" t="n">
        <v>51</v>
      </c>
      <c r="G46" s="16" t="n">
        <v>100</v>
      </c>
    </row>
    <row r="47">
      <c r="A47" s="17" t="inlineStr">
        <is>
          <t>Distinction</t>
        </is>
      </c>
      <c r="B47" s="17" t="n">
        <v>20</v>
      </c>
      <c r="C47" s="17" t="n">
        <v>80</v>
      </c>
      <c r="E47" s="17" t="inlineStr">
        <is>
          <t>Distinction</t>
        </is>
      </c>
      <c r="F47" s="17" t="n">
        <v>43</v>
      </c>
      <c r="G47" s="17" t="n">
        <v>80</v>
      </c>
    </row>
    <row r="48">
      <c r="A48" s="17" t="inlineStr">
        <is>
          <t>Merit</t>
        </is>
      </c>
      <c r="B48" s="17" t="n">
        <v>15</v>
      </c>
      <c r="C48" s="17" t="n">
        <v>60</v>
      </c>
      <c r="E48" s="17" t="inlineStr">
        <is>
          <t>Merit</t>
        </is>
      </c>
      <c r="F48" s="17" t="n">
        <v>35</v>
      </c>
      <c r="G48" s="17" t="n">
        <v>60</v>
      </c>
    </row>
    <row r="49">
      <c r="A49" s="17" t="inlineStr">
        <is>
          <t>Pass</t>
        </is>
      </c>
      <c r="B49" s="17" t="n">
        <v>10</v>
      </c>
      <c r="C49" s="17" t="n">
        <v>40</v>
      </c>
      <c r="E49" s="17" t="inlineStr">
        <is>
          <t>Pass</t>
        </is>
      </c>
      <c r="F49" s="17" t="n">
        <v>28</v>
      </c>
      <c r="G49" s="17" t="n">
        <v>40</v>
      </c>
    </row>
    <row r="50">
      <c r="A50" s="17" t="inlineStr">
        <is>
          <t>U</t>
        </is>
      </c>
      <c r="B50" s="17" t="n">
        <v>0</v>
      </c>
      <c r="C50" s="17" t="n">
        <v>0</v>
      </c>
      <c r="E50" s="17" t="inlineStr">
        <is>
          <t>U</t>
        </is>
      </c>
      <c r="F50" s="17" t="n">
        <v>0</v>
      </c>
      <c r="G50" s="17" t="n">
        <v>0</v>
      </c>
    </row>
    <row r="53">
      <c r="A53" s="12" t="inlineStr">
        <is>
          <t>Exam series: June 2017</t>
        </is>
      </c>
      <c r="B53" s="13" t="n"/>
      <c r="C53" s="13" t="n"/>
      <c r="E53" s="22" t="n"/>
      <c r="F53" s="11" t="n"/>
      <c r="G53" s="11" t="n"/>
    </row>
    <row r="54">
      <c r="A54" s="12" t="inlineStr">
        <is>
          <t>Unit code:  ABS4</t>
        </is>
      </c>
      <c r="B54" s="13" t="n"/>
      <c r="C54" s="13" t="n"/>
      <c r="E54" s="22" t="n"/>
      <c r="F54" s="11" t="n"/>
      <c r="G54" s="11" t="n"/>
    </row>
    <row r="55">
      <c r="A55" s="12" t="inlineStr">
        <is>
          <t>Unit title:  Applied Business Unit 4</t>
        </is>
      </c>
      <c r="B55" s="13" t="n"/>
      <c r="C55" s="13" t="n"/>
      <c r="E55" s="22" t="n"/>
      <c r="F55" s="11" t="n"/>
      <c r="G55" s="11" t="n"/>
    </row>
    <row r="56">
      <c r="A56" s="14" t="n"/>
      <c r="B56" s="14" t="n"/>
      <c r="C56" s="14" t="n"/>
    </row>
    <row r="57">
      <c r="A57" s="15" t="inlineStr">
        <is>
          <t>Grade</t>
        </is>
      </c>
      <c r="B57" s="15" t="inlineStr">
        <is>
          <t>Raw mark</t>
        </is>
      </c>
      <c r="C57" s="15" t="inlineStr">
        <is>
          <t>UMS mark</t>
        </is>
      </c>
      <c r="E57" s="23" t="n"/>
      <c r="F57" s="23" t="n"/>
      <c r="G57" s="23" t="n"/>
    </row>
    <row r="58">
      <c r="A58" s="16" t="inlineStr">
        <is>
          <t>Maximum mark</t>
        </is>
      </c>
      <c r="B58" s="16" t="n">
        <v>60</v>
      </c>
      <c r="C58" s="16" t="n">
        <v>100</v>
      </c>
      <c r="E58" s="1" t="n"/>
      <c r="F58" s="1" t="n"/>
      <c r="G58" s="1" t="n"/>
    </row>
    <row r="59">
      <c r="A59" s="16" t="inlineStr">
        <is>
          <t>Cap</t>
        </is>
      </c>
      <c r="B59" s="16" t="n">
        <v>60</v>
      </c>
      <c r="C59" s="16" t="n">
        <v>100</v>
      </c>
      <c r="E59" s="1" t="n"/>
      <c r="F59" s="1" t="n"/>
      <c r="G59" s="1" t="n"/>
    </row>
    <row r="60">
      <c r="A60" s="17" t="inlineStr">
        <is>
          <t>Distinction</t>
        </is>
      </c>
      <c r="B60" s="17" t="n">
        <v>48</v>
      </c>
      <c r="C60" s="17" t="n">
        <v>80</v>
      </c>
      <c r="E60" s="1" t="n"/>
      <c r="F60" s="1" t="n"/>
      <c r="G60" s="1" t="n"/>
    </row>
    <row r="61">
      <c r="A61" s="17" t="inlineStr">
        <is>
          <t>Merit</t>
        </is>
      </c>
      <c r="B61" s="17" t="n">
        <v>36</v>
      </c>
      <c r="C61" s="17" t="n">
        <v>60</v>
      </c>
      <c r="E61" s="1" t="n"/>
      <c r="F61" s="1" t="n"/>
      <c r="G61" s="1" t="n"/>
    </row>
    <row r="62">
      <c r="A62" s="17" t="inlineStr">
        <is>
          <t>Pass</t>
        </is>
      </c>
      <c r="B62" s="17" t="n">
        <v>24</v>
      </c>
      <c r="C62" s="17" t="n">
        <v>40</v>
      </c>
      <c r="E62" s="1" t="n"/>
      <c r="F62" s="1" t="n"/>
      <c r="G62" s="1" t="n"/>
    </row>
    <row r="63">
      <c r="A63" s="17" t="inlineStr">
        <is>
          <t>U</t>
        </is>
      </c>
      <c r="B63" s="17" t="n">
        <v>0</v>
      </c>
      <c r="C63" s="17" t="n">
        <v>0</v>
      </c>
      <c r="E63" s="1" t="n"/>
      <c r="F63" s="1" t="n"/>
      <c r="G63" s="1" t="n"/>
    </row>
  </sheetData>
  <sheetProtection selectLockedCells="0" selectUnlockedCells="0" sheet="1" objects="1" insertRows="1" insertHyperlinks="1" autoFilter="1" scenarios="1" formatColumns="1" deleteColumns="1" insertColumns="1" pivotTables="1" deleteRows="1" formatCells="1" formatRows="1" sort="1" password="83AF"/>
  <mergeCells count="1">
    <mergeCell ref="A7:D7"/>
  </mergeCells>
  <pageMargins left="0.7" right="0.7" top="0.75" bottom="0.75" header="0.3" footer="0.3"/>
  <pageSetup orientation="portrait" paperSize="9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15"/>
  <sheetViews>
    <sheetView showGridLines="0" showRowColHeaders="0" zoomScaleNormal="100" workbookViewId="0">
      <selection activeCell="C24" sqref="A14:C24"/>
    </sheetView>
  </sheetViews>
  <sheetFormatPr baseColWidth="8" defaultColWidth="8.85546875" defaultRowHeight="15"/>
  <cols>
    <col width="23.28515625" customWidth="1" min="1" max="1"/>
    <col width="16.85546875" customWidth="1" min="2" max="3"/>
    <col width="23.28515625" customWidth="1" min="5" max="5"/>
    <col width="16.85546875" customWidth="1" min="6" max="7"/>
  </cols>
  <sheetData>
    <row r="1">
      <c r="A1" s="9" t="n"/>
    </row>
    <row r="2">
      <c r="A2" s="9" t="n"/>
    </row>
    <row r="5">
      <c r="F5" s="20" t="n"/>
      <c r="G5" s="20" t="n"/>
      <c r="H5" s="20" t="n"/>
    </row>
    <row r="6">
      <c r="F6" s="20" t="n"/>
      <c r="G6" s="20" t="n"/>
      <c r="H6" s="20" t="n"/>
    </row>
    <row r="7" ht="18.75" customHeight="1">
      <c r="A7" s="25" t="inlineStr">
        <is>
          <t>Applied General unit:  convert Raw Marks to UMS Marks</t>
        </is>
      </c>
      <c r="F7" s="20" t="n"/>
      <c r="G7" s="20" t="n"/>
      <c r="H7" s="20" t="n"/>
    </row>
    <row r="8">
      <c r="F8" s="20" t="n"/>
      <c r="G8" s="20" t="n"/>
      <c r="H8" s="20" t="n"/>
    </row>
    <row r="9">
      <c r="A9" s="21" t="inlineStr">
        <is>
          <t>Instructions:</t>
        </is>
      </c>
    </row>
    <row r="10">
      <c r="A10" s="20" t="inlineStr">
        <is>
          <t>1.  Locate the required unit level grade boundary table in the grade boundaries worksheet</t>
        </is>
      </c>
    </row>
    <row r="11">
      <c r="A11" s="20" t="inlineStr">
        <is>
          <t>2.  Copy and paste the entire yellow highlighted section into the yellow section of the Raw-to-UMS conversions worksheet</t>
        </is>
      </c>
    </row>
    <row r="12">
      <c r="A12" s="20" t="inlineStr">
        <is>
          <t>3.  The Raw Mark, UMS Mark and Grade columns below will be updated accordingly</t>
        </is>
      </c>
    </row>
    <row r="14">
      <c r="A14" s="12" t="inlineStr">
        <is>
          <t>Exam series: January 2026</t>
        </is>
      </c>
      <c r="B14" s="13" t="n"/>
      <c r="C14" s="13" t="n"/>
      <c r="E14" s="12" t="inlineStr">
        <is>
          <t>Exam series: January 2026</t>
        </is>
      </c>
      <c r="F14" s="13" t="n"/>
      <c r="G14" s="13" t="n"/>
      <c r="I14" t="inlineStr">
        <is>
          <t>Copyright © AQA and its licensors. All rights reserved.</t>
        </is>
      </c>
    </row>
    <row r="15">
      <c r="A15" s="12" t="inlineStr">
        <is>
          <t>Unit code:  ABS1</t>
        </is>
      </c>
      <c r="B15" s="13" t="n"/>
      <c r="C15" s="13" t="n"/>
      <c r="E15" s="12" t="inlineStr">
        <is>
          <t>Unit code:  ASC1</t>
        </is>
      </c>
      <c r="F15" s="13" t="n"/>
      <c r="G15" s="13" t="n"/>
      <c r="I15" t="inlineStr">
        <is>
          <t xml:space="preserve">AQA Education (AQA) is a registered charity (number 1073334) and a </t>
        </is>
      </c>
    </row>
    <row r="16">
      <c r="A16" s="12" t="inlineStr">
        <is>
          <t>Unit title:  Applied Business Unit 1</t>
        </is>
      </c>
      <c r="B16" s="13" t="n"/>
      <c r="C16" s="13" t="n"/>
      <c r="E16" s="12" t="inlineStr">
        <is>
          <t>Unit title:  Applied Science Unit 1</t>
        </is>
      </c>
      <c r="F16" s="13" t="n"/>
      <c r="G16" s="13" t="n"/>
      <c r="I16" s="22" t="inlineStr">
        <is>
          <t xml:space="preserve">company limited by guarantee registered in England and Wales </t>
        </is>
      </c>
    </row>
    <row r="17">
      <c r="A17" s="14" t="n"/>
      <c r="B17" s="14" t="n"/>
      <c r="C17" s="14" t="n"/>
      <c r="E17" s="14" t="n"/>
      <c r="F17" s="14" t="n"/>
      <c r="G17" s="14" t="n"/>
      <c r="I17" s="22" t="inlineStr">
        <is>
          <t>(number 3644723). Our registered address is AQA, Devas Street,</t>
        </is>
      </c>
    </row>
    <row r="18">
      <c r="A18" s="15" t="inlineStr">
        <is>
          <t>Grade</t>
        </is>
      </c>
      <c r="B18" s="15" t="inlineStr">
        <is>
          <t>Raw mark</t>
        </is>
      </c>
      <c r="C18" s="15" t="inlineStr">
        <is>
          <t>UMS mark</t>
        </is>
      </c>
      <c r="E18" s="15" t="inlineStr">
        <is>
          <t>Grade</t>
        </is>
      </c>
      <c r="F18" s="15" t="inlineStr">
        <is>
          <t>Raw mark</t>
        </is>
      </c>
      <c r="G18" s="15" t="inlineStr">
        <is>
          <t>UMS mark</t>
        </is>
      </c>
      <c r="I18" s="22" t="inlineStr">
        <is>
          <t>Manchester M15 6EX.</t>
        </is>
      </c>
    </row>
    <row r="19">
      <c r="A19" s="16" t="inlineStr">
        <is>
          <t>Maximum mark</t>
        </is>
      </c>
      <c r="B19" s="16" t="n">
        <v>60</v>
      </c>
      <c r="C19" s="16" t="n">
        <v>100</v>
      </c>
      <c r="E19" s="16" t="inlineStr">
        <is>
          <t>Maximum mark</t>
        </is>
      </c>
      <c r="F19" s="16" t="n">
        <v>60</v>
      </c>
      <c r="G19" s="16" t="n">
        <v>100</v>
      </c>
    </row>
    <row r="20">
      <c r="A20" s="16" t="inlineStr">
        <is>
          <t>Cap</t>
        </is>
      </c>
      <c r="B20" s="16" t="n">
        <v>57</v>
      </c>
      <c r="C20" s="16" t="n">
        <v>100</v>
      </c>
      <c r="E20" s="16" t="inlineStr">
        <is>
          <t>Cap</t>
        </is>
      </c>
      <c r="F20" s="16" t="n">
        <v>47</v>
      </c>
      <c r="G20" s="16" t="n">
        <v>100</v>
      </c>
    </row>
    <row r="21">
      <c r="A21" s="17" t="inlineStr">
        <is>
          <t>Distinction</t>
        </is>
      </c>
      <c r="B21" s="17" t="n">
        <v>46</v>
      </c>
      <c r="C21" s="17" t="n">
        <v>80</v>
      </c>
      <c r="E21" s="17" t="inlineStr">
        <is>
          <t>Distinction</t>
        </is>
      </c>
      <c r="F21" s="17" t="n">
        <v>39</v>
      </c>
      <c r="G21" s="17" t="n">
        <v>80</v>
      </c>
    </row>
    <row r="22">
      <c r="A22" s="17" t="inlineStr">
        <is>
          <t>Merit</t>
        </is>
      </c>
      <c r="B22" s="17" t="n">
        <v>35</v>
      </c>
      <c r="C22" s="17" t="n">
        <v>60</v>
      </c>
      <c r="E22" s="17" t="inlineStr">
        <is>
          <t>Merit</t>
        </is>
      </c>
      <c r="F22" s="17" t="n">
        <v>31</v>
      </c>
      <c r="G22" s="17" t="n">
        <v>60</v>
      </c>
    </row>
    <row r="23">
      <c r="A23" s="17" t="inlineStr">
        <is>
          <t>Pass</t>
        </is>
      </c>
      <c r="B23" s="17" t="n">
        <v>25</v>
      </c>
      <c r="C23" s="17" t="n">
        <v>40</v>
      </c>
      <c r="E23" s="17" t="inlineStr">
        <is>
          <t>Pass</t>
        </is>
      </c>
      <c r="F23" s="17" t="n">
        <v>23</v>
      </c>
      <c r="G23" s="17" t="n">
        <v>40</v>
      </c>
    </row>
    <row r="24">
      <c r="A24" s="17" t="inlineStr">
        <is>
          <t>U</t>
        </is>
      </c>
      <c r="B24" s="17" t="n">
        <v>0</v>
      </c>
      <c r="C24" s="17" t="n">
        <v>0</v>
      </c>
      <c r="E24" s="17" t="inlineStr">
        <is>
          <t>U</t>
        </is>
      </c>
      <c r="F24" s="17" t="n">
        <v>0</v>
      </c>
      <c r="G24" s="17" t="n">
        <v>0</v>
      </c>
    </row>
    <row r="27">
      <c r="A27" s="12" t="inlineStr">
        <is>
          <t>Exam series: January 2026</t>
        </is>
      </c>
      <c r="B27" s="13" t="n"/>
      <c r="C27" s="13" t="n"/>
      <c r="E27" s="12" t="inlineStr">
        <is>
          <t>Exam series: January 2026</t>
        </is>
      </c>
      <c r="F27" s="13" t="n"/>
      <c r="G27" s="13" t="n"/>
    </row>
    <row r="28">
      <c r="A28" s="12" t="inlineStr">
        <is>
          <t>Unit code:  ABS2</t>
        </is>
      </c>
      <c r="B28" s="13" t="n"/>
      <c r="C28" s="13" t="n"/>
      <c r="E28" s="12" t="inlineStr">
        <is>
          <t>Unit code:  ASC2</t>
        </is>
      </c>
      <c r="F28" s="13" t="n"/>
      <c r="G28" s="13" t="n"/>
    </row>
    <row r="29">
      <c r="A29" s="12" t="inlineStr">
        <is>
          <t xml:space="preserve">Unit title:  Applied Business Unit 2 </t>
        </is>
      </c>
      <c r="B29" s="13" t="n"/>
      <c r="C29" s="13" t="n"/>
      <c r="E29" s="12" t="inlineStr">
        <is>
          <t>Unit title:  Applied Science Unit 2</t>
        </is>
      </c>
      <c r="F29" s="13" t="n"/>
      <c r="G29" s="13" t="n"/>
    </row>
    <row r="30">
      <c r="A30" s="14" t="n"/>
      <c r="B30" s="14" t="n"/>
      <c r="C30" s="14" t="n"/>
      <c r="E30" s="14" t="n"/>
      <c r="F30" s="14" t="n"/>
      <c r="G30" s="14" t="n"/>
    </row>
    <row r="31">
      <c r="A31" s="15" t="inlineStr">
        <is>
          <t>Grade</t>
        </is>
      </c>
      <c r="B31" s="15" t="inlineStr">
        <is>
          <t>Raw mark</t>
        </is>
      </c>
      <c r="C31" s="15" t="inlineStr">
        <is>
          <t>UMS mark</t>
        </is>
      </c>
      <c r="E31" s="15" t="inlineStr">
        <is>
          <t>Grade</t>
        </is>
      </c>
      <c r="F31" s="15" t="inlineStr">
        <is>
          <t>Raw mark</t>
        </is>
      </c>
      <c r="G31" s="15" t="inlineStr">
        <is>
          <t>UMS mark</t>
        </is>
      </c>
    </row>
    <row r="32">
      <c r="A32" s="16" t="inlineStr">
        <is>
          <t>Maximum mark</t>
        </is>
      </c>
      <c r="B32" s="16" t="n">
        <v>25</v>
      </c>
      <c r="C32" s="16" t="n">
        <v>100</v>
      </c>
      <c r="E32" s="16" t="inlineStr">
        <is>
          <t>Maximum mark</t>
        </is>
      </c>
      <c r="F32" s="16" t="n">
        <v>25</v>
      </c>
      <c r="G32" s="16" t="n">
        <v>100</v>
      </c>
    </row>
    <row r="33">
      <c r="A33" s="16" t="inlineStr">
        <is>
          <t>Cap</t>
        </is>
      </c>
      <c r="B33" s="16" t="n">
        <v>25</v>
      </c>
      <c r="C33" s="16" t="n">
        <v>100</v>
      </c>
      <c r="E33" s="16" t="inlineStr">
        <is>
          <t>Cap</t>
        </is>
      </c>
      <c r="F33" s="16" t="n">
        <v>25</v>
      </c>
      <c r="G33" s="16" t="n">
        <v>100</v>
      </c>
    </row>
    <row r="34">
      <c r="A34" s="17" t="inlineStr">
        <is>
          <t>Distinction</t>
        </is>
      </c>
      <c r="B34" s="17" t="n">
        <v>20</v>
      </c>
      <c r="C34" s="17" t="n">
        <v>80</v>
      </c>
      <c r="E34" s="17" t="inlineStr">
        <is>
          <t>Distinction</t>
        </is>
      </c>
      <c r="F34" s="17" t="n">
        <v>20</v>
      </c>
      <c r="G34" s="17" t="n">
        <v>80</v>
      </c>
    </row>
    <row r="35">
      <c r="A35" s="17" t="inlineStr">
        <is>
          <t>Merit</t>
        </is>
      </c>
      <c r="B35" s="17" t="n">
        <v>15</v>
      </c>
      <c r="C35" s="17" t="n">
        <v>60</v>
      </c>
      <c r="E35" s="17" t="inlineStr">
        <is>
          <t>Merit</t>
        </is>
      </c>
      <c r="F35" s="17" t="n">
        <v>15</v>
      </c>
      <c r="G35" s="17" t="n">
        <v>60</v>
      </c>
    </row>
    <row r="36">
      <c r="A36" s="17" t="inlineStr">
        <is>
          <t>Pass</t>
        </is>
      </c>
      <c r="B36" s="17" t="n">
        <v>10</v>
      </c>
      <c r="C36" s="17" t="n">
        <v>40</v>
      </c>
      <c r="E36" s="17" t="inlineStr">
        <is>
          <t>Pass</t>
        </is>
      </c>
      <c r="F36" s="17" t="n">
        <v>10</v>
      </c>
      <c r="G36" s="17" t="n">
        <v>40</v>
      </c>
    </row>
    <row r="37">
      <c r="A37" s="17" t="inlineStr">
        <is>
          <t>U</t>
        </is>
      </c>
      <c r="B37" s="17" t="n">
        <v>0</v>
      </c>
      <c r="C37" s="17" t="n">
        <v>0</v>
      </c>
      <c r="E37" s="17" t="inlineStr">
        <is>
          <t>U</t>
        </is>
      </c>
      <c r="F37" s="17" t="n">
        <v>0</v>
      </c>
      <c r="G37" s="17" t="n">
        <v>0</v>
      </c>
    </row>
    <row r="40">
      <c r="A40" s="12" t="inlineStr">
        <is>
          <t>Exam series: January 2026</t>
        </is>
      </c>
      <c r="B40" s="13" t="n"/>
      <c r="C40" s="13" t="n"/>
      <c r="E40" s="12" t="inlineStr">
        <is>
          <t>Exam series: January 2026</t>
        </is>
      </c>
      <c r="F40" s="13" t="n"/>
      <c r="G40" s="13" t="n"/>
    </row>
    <row r="41">
      <c r="A41" s="12" t="inlineStr">
        <is>
          <t>Unit code:  ABS3</t>
        </is>
      </c>
      <c r="B41" s="13" t="n"/>
      <c r="C41" s="13" t="n"/>
      <c r="E41" s="12" t="inlineStr">
        <is>
          <t>Unit code:  ASC3</t>
        </is>
      </c>
      <c r="F41" s="13" t="n"/>
      <c r="G41" s="13" t="n"/>
    </row>
    <row r="42">
      <c r="A42" s="12" t="inlineStr">
        <is>
          <t>Unit title:  Applied Business Unit 3</t>
        </is>
      </c>
      <c r="B42" s="13" t="n"/>
      <c r="C42" s="13" t="n"/>
      <c r="E42" s="12" t="inlineStr">
        <is>
          <t>Unit title:  Applied Science Unit 3</t>
        </is>
      </c>
      <c r="F42" s="13" t="n"/>
      <c r="G42" s="13" t="n"/>
    </row>
    <row r="43">
      <c r="A43" s="14" t="n"/>
      <c r="B43" s="14" t="n"/>
      <c r="C43" s="14" t="n"/>
      <c r="E43" s="14" t="n"/>
      <c r="F43" s="14" t="n"/>
      <c r="G43" s="14" t="n"/>
    </row>
    <row r="44">
      <c r="A44" s="15" t="inlineStr">
        <is>
          <t>Grade</t>
        </is>
      </c>
      <c r="B44" s="15" t="inlineStr">
        <is>
          <t>Raw mark</t>
        </is>
      </c>
      <c r="C44" s="15" t="inlineStr">
        <is>
          <t>UMS mark</t>
        </is>
      </c>
      <c r="E44" s="15" t="inlineStr">
        <is>
          <t>Grade</t>
        </is>
      </c>
      <c r="F44" s="15" t="inlineStr">
        <is>
          <t>Raw mark</t>
        </is>
      </c>
      <c r="G44" s="15" t="inlineStr">
        <is>
          <t>UMS mark</t>
        </is>
      </c>
    </row>
    <row r="45">
      <c r="A45" s="16" t="inlineStr">
        <is>
          <t>Maximum mark</t>
        </is>
      </c>
      <c r="B45" s="16" t="n">
        <v>25</v>
      </c>
      <c r="C45" s="16" t="n">
        <v>100</v>
      </c>
      <c r="E45" s="16" t="inlineStr">
        <is>
          <t>Maximum mark</t>
        </is>
      </c>
      <c r="F45" s="16" t="n">
        <v>60</v>
      </c>
      <c r="G45" s="16" t="n">
        <v>100</v>
      </c>
    </row>
    <row r="46">
      <c r="A46" s="16" t="inlineStr">
        <is>
          <t>Cap</t>
        </is>
      </c>
      <c r="B46" s="16" t="n">
        <v>25</v>
      </c>
      <c r="C46" s="16" t="n">
        <v>100</v>
      </c>
      <c r="E46" s="16" t="inlineStr">
        <is>
          <t>Cap</t>
        </is>
      </c>
      <c r="F46" s="16" t="n">
        <v>53</v>
      </c>
      <c r="G46" s="16" t="n">
        <v>100</v>
      </c>
    </row>
    <row r="47">
      <c r="A47" s="17" t="inlineStr">
        <is>
          <t>Distinction</t>
        </is>
      </c>
      <c r="B47" s="17" t="n">
        <v>20</v>
      </c>
      <c r="C47" s="17" t="n">
        <v>80</v>
      </c>
      <c r="E47" s="17" t="inlineStr">
        <is>
          <t>Distinction</t>
        </is>
      </c>
      <c r="F47" s="17" t="n">
        <v>45</v>
      </c>
      <c r="G47" s="17" t="n">
        <v>80</v>
      </c>
    </row>
    <row r="48">
      <c r="A48" s="17" t="inlineStr">
        <is>
          <t>Merit</t>
        </is>
      </c>
      <c r="B48" s="17" t="n">
        <v>15</v>
      </c>
      <c r="C48" s="17" t="n">
        <v>60</v>
      </c>
      <c r="E48" s="17" t="inlineStr">
        <is>
          <t>Merit</t>
        </is>
      </c>
      <c r="F48" s="17" t="n">
        <v>37</v>
      </c>
      <c r="G48" s="17" t="n">
        <v>60</v>
      </c>
    </row>
    <row r="49">
      <c r="A49" s="17" t="inlineStr">
        <is>
          <t>Pass</t>
        </is>
      </c>
      <c r="B49" s="17" t="n">
        <v>10</v>
      </c>
      <c r="C49" s="17" t="n">
        <v>40</v>
      </c>
      <c r="E49" s="17" t="inlineStr">
        <is>
          <t>Pass</t>
        </is>
      </c>
      <c r="F49" s="17" t="n">
        <v>29</v>
      </c>
      <c r="G49" s="17" t="n">
        <v>40</v>
      </c>
    </row>
    <row r="50">
      <c r="A50" s="17" t="inlineStr">
        <is>
          <t>U</t>
        </is>
      </c>
      <c r="B50" s="17" t="n">
        <v>0</v>
      </c>
      <c r="C50" s="17" t="n">
        <v>0</v>
      </c>
      <c r="E50" s="17" t="inlineStr">
        <is>
          <t>U</t>
        </is>
      </c>
      <c r="F50" s="17" t="n">
        <v>0</v>
      </c>
      <c r="G50" s="17" t="n">
        <v>0</v>
      </c>
    </row>
    <row r="53">
      <c r="A53" s="12" t="inlineStr">
        <is>
          <t>Exam series: January 2026</t>
        </is>
      </c>
      <c r="B53" s="13" t="n"/>
      <c r="C53" s="13" t="n"/>
      <c r="E53" s="12" t="inlineStr">
        <is>
          <t>Exam series: January 2026</t>
        </is>
      </c>
      <c r="F53" s="13" t="n"/>
      <c r="G53" s="13" t="n"/>
    </row>
    <row r="54">
      <c r="A54" s="12" t="inlineStr">
        <is>
          <t>Unit code:  ABS4</t>
        </is>
      </c>
      <c r="B54" s="13" t="n"/>
      <c r="C54" s="13" t="n"/>
      <c r="E54" s="12" t="inlineStr">
        <is>
          <t>Unit code:  ASC4</t>
        </is>
      </c>
      <c r="F54" s="13" t="n"/>
      <c r="G54" s="13" t="n"/>
    </row>
    <row r="55">
      <c r="A55" s="12" t="inlineStr">
        <is>
          <t>Unit title:  Applied Business Unit 4</t>
        </is>
      </c>
      <c r="B55" s="13" t="n"/>
      <c r="C55" s="13" t="n"/>
      <c r="E55" s="12" t="inlineStr">
        <is>
          <t>Unit title:  Applied Science Unit 4</t>
        </is>
      </c>
      <c r="F55" s="13" t="n"/>
      <c r="G55" s="13" t="n"/>
    </row>
    <row r="56">
      <c r="A56" s="14" t="n"/>
      <c r="B56" s="14" t="n"/>
      <c r="C56" s="14" t="n"/>
      <c r="E56" s="14" t="n"/>
      <c r="F56" s="14" t="n"/>
      <c r="G56" s="14" t="n"/>
    </row>
    <row r="57">
      <c r="A57" s="15" t="inlineStr">
        <is>
          <t>Grade</t>
        </is>
      </c>
      <c r="B57" s="15" t="inlineStr">
        <is>
          <t>Raw mark</t>
        </is>
      </c>
      <c r="C57" s="15" t="inlineStr">
        <is>
          <t>UMS mark</t>
        </is>
      </c>
      <c r="E57" s="15" t="inlineStr">
        <is>
          <t>Grade</t>
        </is>
      </c>
      <c r="F57" s="15" t="inlineStr">
        <is>
          <t>Raw mark</t>
        </is>
      </c>
      <c r="G57" s="15" t="inlineStr">
        <is>
          <t>UMS mark</t>
        </is>
      </c>
    </row>
    <row r="58">
      <c r="A58" s="16" t="inlineStr">
        <is>
          <t>Maximum mark</t>
        </is>
      </c>
      <c r="B58" s="16" t="n">
        <v>60</v>
      </c>
      <c r="C58" s="16" t="n">
        <v>100</v>
      </c>
      <c r="E58" s="16" t="inlineStr">
        <is>
          <t>Maximum mark</t>
        </is>
      </c>
      <c r="F58" s="16" t="n">
        <v>60</v>
      </c>
      <c r="G58" s="16" t="n">
        <v>100</v>
      </c>
    </row>
    <row r="59">
      <c r="A59" s="16" t="inlineStr">
        <is>
          <t>Cap</t>
        </is>
      </c>
      <c r="B59" s="16" t="n">
        <v>57</v>
      </c>
      <c r="C59" s="16" t="n">
        <v>100</v>
      </c>
      <c r="E59" s="16" t="inlineStr">
        <is>
          <t>Cap</t>
        </is>
      </c>
      <c r="F59" s="16" t="n">
        <v>58</v>
      </c>
      <c r="G59" s="16" t="n">
        <v>100</v>
      </c>
    </row>
    <row r="60">
      <c r="A60" s="17" t="inlineStr">
        <is>
          <t>Distinction</t>
        </is>
      </c>
      <c r="B60" s="17" t="n">
        <v>46</v>
      </c>
      <c r="C60" s="17" t="n">
        <v>80</v>
      </c>
      <c r="E60" s="17" t="inlineStr">
        <is>
          <t>Distinction</t>
        </is>
      </c>
      <c r="F60" s="17" t="n">
        <v>48</v>
      </c>
      <c r="G60" s="17" t="n">
        <v>80</v>
      </c>
    </row>
    <row r="61">
      <c r="A61" s="17" t="inlineStr">
        <is>
          <t>Merit</t>
        </is>
      </c>
      <c r="B61" s="17" t="n">
        <v>35</v>
      </c>
      <c r="C61" s="17" t="n">
        <v>60</v>
      </c>
      <c r="E61" s="17" t="inlineStr">
        <is>
          <t>Merit</t>
        </is>
      </c>
      <c r="F61" s="17" t="n">
        <v>38</v>
      </c>
      <c r="G61" s="17" t="n">
        <v>60</v>
      </c>
    </row>
    <row r="62">
      <c r="A62" s="17" t="inlineStr">
        <is>
          <t>Pass</t>
        </is>
      </c>
      <c r="B62" s="17" t="n">
        <v>24</v>
      </c>
      <c r="C62" s="17" t="n">
        <v>40</v>
      </c>
      <c r="E62" s="17" t="inlineStr">
        <is>
          <t>Pass</t>
        </is>
      </c>
      <c r="F62" s="17" t="n">
        <v>28</v>
      </c>
      <c r="G62" s="17" t="n">
        <v>40</v>
      </c>
    </row>
    <row r="63">
      <c r="A63" s="17" t="inlineStr">
        <is>
          <t>U</t>
        </is>
      </c>
      <c r="B63" s="17" t="n">
        <v>0</v>
      </c>
      <c r="C63" s="17" t="n">
        <v>0</v>
      </c>
      <c r="E63" s="17" t="inlineStr">
        <is>
          <t>U</t>
        </is>
      </c>
      <c r="F63" s="17" t="n">
        <v>0</v>
      </c>
      <c r="G63" s="17" t="n">
        <v>0</v>
      </c>
    </row>
    <row r="66">
      <c r="A66" s="12" t="inlineStr">
        <is>
          <t>Exam series: January 2026</t>
        </is>
      </c>
      <c r="B66" s="13" t="n"/>
      <c r="C66" s="13" t="n"/>
      <c r="E66" s="12" t="inlineStr">
        <is>
          <t>Exam series: January 2026</t>
        </is>
      </c>
      <c r="F66" s="13" t="n"/>
      <c r="G66" s="13" t="n"/>
    </row>
    <row r="67">
      <c r="A67" s="12" t="inlineStr">
        <is>
          <t>Unit code:  ABS5</t>
        </is>
      </c>
      <c r="B67" s="13" t="n"/>
      <c r="C67" s="13" t="n"/>
      <c r="E67" s="12" t="inlineStr">
        <is>
          <t>Unit code:  ASC5</t>
        </is>
      </c>
      <c r="F67" s="13" t="n"/>
      <c r="G67" s="13" t="n"/>
    </row>
    <row r="68">
      <c r="A68" s="12" t="inlineStr">
        <is>
          <t>Unit title:  Applied Business Unit 5</t>
        </is>
      </c>
      <c r="B68" s="13" t="n"/>
      <c r="C68" s="13" t="n"/>
      <c r="E68" s="12" t="inlineStr">
        <is>
          <t>Unit title:  Applied Science Unit 5</t>
        </is>
      </c>
      <c r="F68" s="13" t="n"/>
      <c r="G68" s="13" t="n"/>
    </row>
    <row r="69">
      <c r="A69" s="14" t="n"/>
      <c r="B69" s="14" t="n"/>
      <c r="C69" s="14" t="n"/>
      <c r="E69" s="14" t="n"/>
      <c r="F69" s="14" t="n"/>
      <c r="G69" s="14" t="n"/>
    </row>
    <row r="70">
      <c r="A70" s="15" t="inlineStr">
        <is>
          <t>Grade</t>
        </is>
      </c>
      <c r="B70" s="15" t="inlineStr">
        <is>
          <t>Raw mark</t>
        </is>
      </c>
      <c r="C70" s="15" t="inlineStr">
        <is>
          <t>UMS mark</t>
        </is>
      </c>
      <c r="E70" s="15" t="inlineStr">
        <is>
          <t>Grade</t>
        </is>
      </c>
      <c r="F70" s="15" t="inlineStr">
        <is>
          <t>Raw mark</t>
        </is>
      </c>
      <c r="G70" s="15" t="inlineStr">
        <is>
          <t>UMS mark</t>
        </is>
      </c>
    </row>
    <row r="71">
      <c r="A71" s="16" t="inlineStr">
        <is>
          <t>Maximum mark</t>
        </is>
      </c>
      <c r="B71" s="16" t="n">
        <v>25</v>
      </c>
      <c r="C71" s="16" t="n">
        <v>100</v>
      </c>
      <c r="E71" s="16" t="inlineStr">
        <is>
          <t>Maximum mark</t>
        </is>
      </c>
      <c r="F71" s="16" t="n">
        <v>25</v>
      </c>
      <c r="G71" s="16" t="n">
        <v>100</v>
      </c>
    </row>
    <row r="72">
      <c r="A72" s="16" t="inlineStr">
        <is>
          <t>Cap</t>
        </is>
      </c>
      <c r="B72" s="16" t="n">
        <v>25</v>
      </c>
      <c r="C72" s="16" t="n">
        <v>100</v>
      </c>
      <c r="E72" s="16" t="inlineStr">
        <is>
          <t>Cap</t>
        </is>
      </c>
      <c r="F72" s="16" t="n">
        <v>25</v>
      </c>
      <c r="G72" s="16" t="n">
        <v>100</v>
      </c>
    </row>
    <row r="73">
      <c r="A73" s="17" t="inlineStr">
        <is>
          <t>Distinction</t>
        </is>
      </c>
      <c r="B73" s="17" t="n">
        <v>20</v>
      </c>
      <c r="C73" s="17" t="n">
        <v>80</v>
      </c>
      <c r="E73" s="17" t="inlineStr">
        <is>
          <t>Distinction</t>
        </is>
      </c>
      <c r="F73" s="17" t="n">
        <v>20</v>
      </c>
      <c r="G73" s="17" t="n">
        <v>80</v>
      </c>
    </row>
    <row r="74">
      <c r="A74" s="17" t="inlineStr">
        <is>
          <t>Merit</t>
        </is>
      </c>
      <c r="B74" s="17" t="n">
        <v>15</v>
      </c>
      <c r="C74" s="17" t="n">
        <v>60</v>
      </c>
      <c r="E74" s="17" t="inlineStr">
        <is>
          <t>Merit</t>
        </is>
      </c>
      <c r="F74" s="17" t="n">
        <v>15</v>
      </c>
      <c r="G74" s="17" t="n">
        <v>60</v>
      </c>
    </row>
    <row r="75">
      <c r="A75" s="17" t="inlineStr">
        <is>
          <t>Pass</t>
        </is>
      </c>
      <c r="B75" s="17" t="n">
        <v>10</v>
      </c>
      <c r="C75" s="17" t="n">
        <v>40</v>
      </c>
      <c r="E75" s="17" t="inlineStr">
        <is>
          <t>Pass</t>
        </is>
      </c>
      <c r="F75" s="17" t="n">
        <v>10</v>
      </c>
      <c r="G75" s="17" t="n">
        <v>40</v>
      </c>
    </row>
    <row r="76">
      <c r="A76" s="17" t="inlineStr">
        <is>
          <t>U</t>
        </is>
      </c>
      <c r="B76" s="17" t="n">
        <v>0</v>
      </c>
      <c r="C76" s="17" t="n">
        <v>0</v>
      </c>
      <c r="E76" s="17" t="inlineStr">
        <is>
          <t>U</t>
        </is>
      </c>
      <c r="F76" s="17" t="n">
        <v>0</v>
      </c>
      <c r="G76" s="17" t="n">
        <v>0</v>
      </c>
    </row>
    <row r="79">
      <c r="A79" s="12" t="inlineStr">
        <is>
          <t>Exam series: January 2026</t>
        </is>
      </c>
      <c r="B79" s="13" t="n"/>
      <c r="C79" s="13" t="n"/>
      <c r="E79" s="12" t="inlineStr">
        <is>
          <t>Exam series: January 2026</t>
        </is>
      </c>
      <c r="F79" s="13" t="n"/>
      <c r="G79" s="13" t="n"/>
    </row>
    <row r="80">
      <c r="A80" s="12" t="inlineStr">
        <is>
          <t>Unit code:  ABS6</t>
        </is>
      </c>
      <c r="B80" s="13" t="n"/>
      <c r="C80" s="13" t="n"/>
      <c r="E80" s="12" t="inlineStr">
        <is>
          <t>Unit code:  ASC6A</t>
        </is>
      </c>
      <c r="F80" s="13" t="n"/>
      <c r="G80" s="13" t="n"/>
    </row>
    <row r="81">
      <c r="A81" s="12" t="inlineStr">
        <is>
          <t>Unit title:  Applied Business Unit 6</t>
        </is>
      </c>
      <c r="B81" s="13" t="n"/>
      <c r="C81" s="13" t="n"/>
      <c r="E81" s="12" t="inlineStr">
        <is>
          <t>Unit title:  Applied Science Unit 6A</t>
        </is>
      </c>
      <c r="F81" s="13" t="n"/>
      <c r="G81" s="13" t="n"/>
    </row>
    <row r="82">
      <c r="A82" s="24" t="n"/>
      <c r="B82" s="24" t="n"/>
      <c r="C82" s="24" t="n"/>
      <c r="E82" s="14" t="n"/>
      <c r="F82" s="14" t="n"/>
      <c r="G82" s="14" t="n"/>
    </row>
    <row r="83">
      <c r="A83" s="15" t="inlineStr">
        <is>
          <t>Grade</t>
        </is>
      </c>
      <c r="B83" s="15" t="inlineStr">
        <is>
          <t>Raw mark</t>
        </is>
      </c>
      <c r="C83" s="15" t="inlineStr">
        <is>
          <t>UMS mark</t>
        </is>
      </c>
      <c r="E83" s="15" t="inlineStr">
        <is>
          <t>Grade</t>
        </is>
      </c>
      <c r="F83" s="15" t="inlineStr">
        <is>
          <t>Raw mark</t>
        </is>
      </c>
      <c r="G83" s="15" t="inlineStr">
        <is>
          <t>UMS mark</t>
        </is>
      </c>
    </row>
    <row r="84">
      <c r="A84" s="16" t="inlineStr">
        <is>
          <t>Maximum mark</t>
        </is>
      </c>
      <c r="B84" s="16" t="n">
        <v>25</v>
      </c>
      <c r="C84" s="16" t="n">
        <v>100</v>
      </c>
      <c r="E84" s="16" t="inlineStr">
        <is>
          <t>Maximum mark</t>
        </is>
      </c>
      <c r="F84" s="16" t="n">
        <v>25</v>
      </c>
      <c r="G84" s="16" t="n">
        <v>100</v>
      </c>
    </row>
    <row r="85">
      <c r="A85" s="16" t="inlineStr">
        <is>
          <t>Cap</t>
        </is>
      </c>
      <c r="B85" s="16" t="n">
        <v>25</v>
      </c>
      <c r="C85" s="16" t="n">
        <v>100</v>
      </c>
      <c r="E85" s="16" t="inlineStr">
        <is>
          <t>Cap</t>
        </is>
      </c>
      <c r="F85" s="16" t="n">
        <v>25</v>
      </c>
      <c r="G85" s="16" t="n">
        <v>100</v>
      </c>
    </row>
    <row r="86">
      <c r="A86" s="17" t="inlineStr">
        <is>
          <t>Distinction</t>
        </is>
      </c>
      <c r="B86" s="17" t="n">
        <v>20</v>
      </c>
      <c r="C86" s="17" t="n">
        <v>80</v>
      </c>
      <c r="E86" s="17" t="inlineStr">
        <is>
          <t>Distinction</t>
        </is>
      </c>
      <c r="F86" s="17" t="n">
        <v>20</v>
      </c>
      <c r="G86" s="17" t="n">
        <v>80</v>
      </c>
    </row>
    <row r="87">
      <c r="A87" s="17" t="inlineStr">
        <is>
          <t>Merit</t>
        </is>
      </c>
      <c r="B87" s="17" t="n">
        <v>15</v>
      </c>
      <c r="C87" s="17" t="n">
        <v>60</v>
      </c>
      <c r="E87" s="17" t="inlineStr">
        <is>
          <t>Merit</t>
        </is>
      </c>
      <c r="F87" s="17" t="n">
        <v>15</v>
      </c>
      <c r="G87" s="17" t="n">
        <v>60</v>
      </c>
    </row>
    <row r="88">
      <c r="A88" s="17" t="inlineStr">
        <is>
          <t>Pass</t>
        </is>
      </c>
      <c r="B88" s="17" t="n">
        <v>10</v>
      </c>
      <c r="C88" s="17" t="n">
        <v>40</v>
      </c>
      <c r="E88" s="17" t="inlineStr">
        <is>
          <t>Pass</t>
        </is>
      </c>
      <c r="F88" s="17" t="n">
        <v>10</v>
      </c>
      <c r="G88" s="17" t="n">
        <v>40</v>
      </c>
    </row>
    <row r="89">
      <c r="A89" s="17" t="inlineStr">
        <is>
          <t>U</t>
        </is>
      </c>
      <c r="B89" s="17" t="n">
        <v>0</v>
      </c>
      <c r="C89" s="17" t="n">
        <v>0</v>
      </c>
      <c r="E89" s="17" t="inlineStr">
        <is>
          <t>U</t>
        </is>
      </c>
      <c r="F89" s="17" t="n">
        <v>0</v>
      </c>
      <c r="G89" s="17" t="n">
        <v>0</v>
      </c>
    </row>
    <row r="92">
      <c r="A92" s="12" t="inlineStr">
        <is>
          <t>Exam series: January 2026</t>
        </is>
      </c>
      <c r="B92" s="13" t="n"/>
      <c r="C92" s="13" t="n"/>
      <c r="E92" s="12" t="inlineStr">
        <is>
          <t>Exam series: January 2026</t>
        </is>
      </c>
      <c r="F92" s="13" t="n"/>
      <c r="G92" s="13" t="n"/>
    </row>
    <row r="93">
      <c r="A93" s="12" t="inlineStr">
        <is>
          <t>Unit code:  ABS7</t>
        </is>
      </c>
      <c r="B93" s="13" t="n"/>
      <c r="C93" s="13" t="n"/>
      <c r="E93" s="12" t="inlineStr">
        <is>
          <t>Unit code:  ASC6B</t>
        </is>
      </c>
      <c r="F93" s="13" t="n"/>
      <c r="G93" s="13" t="n"/>
    </row>
    <row r="94">
      <c r="A94" s="12" t="inlineStr">
        <is>
          <t>Unit title:  Applied Business Unit 7</t>
        </is>
      </c>
      <c r="B94" s="13" t="n"/>
      <c r="C94" s="13" t="n"/>
      <c r="E94" s="12" t="inlineStr">
        <is>
          <t>Unit title:  Applied Science Unit 6B</t>
        </is>
      </c>
      <c r="F94" s="13" t="n"/>
      <c r="G94" s="13" t="n"/>
    </row>
    <row r="95">
      <c r="A95" s="24" t="n"/>
      <c r="B95" s="24" t="n"/>
      <c r="C95" s="24" t="n"/>
      <c r="E95" s="14" t="n"/>
      <c r="F95" s="14" t="n"/>
      <c r="G95" s="14" t="n"/>
    </row>
    <row r="96">
      <c r="A96" s="15" t="inlineStr">
        <is>
          <t>Grade</t>
        </is>
      </c>
      <c r="B96" s="15" t="inlineStr">
        <is>
          <t>Raw mark</t>
        </is>
      </c>
      <c r="C96" s="15" t="inlineStr">
        <is>
          <t>UMS mark</t>
        </is>
      </c>
      <c r="E96" s="15" t="inlineStr">
        <is>
          <t>Grade</t>
        </is>
      </c>
      <c r="F96" s="15" t="inlineStr">
        <is>
          <t>Raw mark</t>
        </is>
      </c>
      <c r="G96" s="15" t="inlineStr">
        <is>
          <t>UMS mark</t>
        </is>
      </c>
    </row>
    <row r="97">
      <c r="A97" s="16" t="inlineStr">
        <is>
          <t>Maximum mark</t>
        </is>
      </c>
      <c r="B97" s="16" t="n">
        <v>25</v>
      </c>
      <c r="C97" s="16" t="n">
        <v>100</v>
      </c>
      <c r="E97" s="16" t="inlineStr">
        <is>
          <t>Maximum mark</t>
        </is>
      </c>
      <c r="F97" s="16" t="n">
        <v>25</v>
      </c>
      <c r="G97" s="16" t="n">
        <v>100</v>
      </c>
    </row>
    <row r="98">
      <c r="A98" s="16" t="inlineStr">
        <is>
          <t>Cap</t>
        </is>
      </c>
      <c r="B98" s="16" t="n">
        <v>25</v>
      </c>
      <c r="C98" s="16" t="n">
        <v>100</v>
      </c>
      <c r="E98" s="16" t="inlineStr">
        <is>
          <t>Cap</t>
        </is>
      </c>
      <c r="F98" s="16" t="n">
        <v>25</v>
      </c>
      <c r="G98" s="16" t="n">
        <v>100</v>
      </c>
    </row>
    <row r="99">
      <c r="A99" s="17" t="inlineStr">
        <is>
          <t>Distinction</t>
        </is>
      </c>
      <c r="B99" s="17" t="n">
        <v>20</v>
      </c>
      <c r="C99" s="17" t="n">
        <v>80</v>
      </c>
      <c r="E99" s="17" t="inlineStr">
        <is>
          <t>Distinction</t>
        </is>
      </c>
      <c r="F99" s="17" t="n">
        <v>20</v>
      </c>
      <c r="G99" s="17" t="n">
        <v>80</v>
      </c>
    </row>
    <row r="100">
      <c r="A100" s="17" t="inlineStr">
        <is>
          <t>Merit</t>
        </is>
      </c>
      <c r="B100" s="17" t="n">
        <v>15</v>
      </c>
      <c r="C100" s="17" t="n">
        <v>60</v>
      </c>
      <c r="E100" s="17" t="inlineStr">
        <is>
          <t>Merit</t>
        </is>
      </c>
      <c r="F100" s="17" t="n">
        <v>15</v>
      </c>
      <c r="G100" s="17" t="n">
        <v>60</v>
      </c>
    </row>
    <row r="101">
      <c r="A101" s="17" t="inlineStr">
        <is>
          <t>Pass</t>
        </is>
      </c>
      <c r="B101" s="17" t="n">
        <v>10</v>
      </c>
      <c r="C101" s="17" t="n">
        <v>40</v>
      </c>
      <c r="E101" s="17" t="inlineStr">
        <is>
          <t>Pass</t>
        </is>
      </c>
      <c r="F101" s="17" t="n">
        <v>10</v>
      </c>
      <c r="G101" s="17" t="n">
        <v>40</v>
      </c>
    </row>
    <row r="102">
      <c r="A102" s="17" t="inlineStr">
        <is>
          <t>U</t>
        </is>
      </c>
      <c r="B102" s="17" t="n">
        <v>0</v>
      </c>
      <c r="C102" s="17" t="n">
        <v>0</v>
      </c>
      <c r="E102" s="17" t="inlineStr">
        <is>
          <t>U</t>
        </is>
      </c>
      <c r="F102" s="17" t="n">
        <v>0</v>
      </c>
      <c r="G102" s="17" t="n">
        <v>0</v>
      </c>
    </row>
    <row r="105">
      <c r="A105" s="12" t="inlineStr">
        <is>
          <t>Exam series: January 2026</t>
        </is>
      </c>
      <c r="B105" s="13" t="n"/>
      <c r="C105" s="13" t="n"/>
      <c r="E105" s="12" t="inlineStr">
        <is>
          <t>Exam series: January 2026</t>
        </is>
      </c>
      <c r="F105" s="13" t="n"/>
      <c r="G105" s="13" t="n"/>
    </row>
    <row r="106">
      <c r="A106" s="12" t="inlineStr">
        <is>
          <t>Unit code:  ABS8</t>
        </is>
      </c>
      <c r="B106" s="13" t="n"/>
      <c r="C106" s="13" t="n"/>
      <c r="E106" s="12" t="inlineStr">
        <is>
          <t>Unit code:  ASC6C</t>
        </is>
      </c>
      <c r="F106" s="13" t="n"/>
      <c r="G106" s="13" t="n"/>
    </row>
    <row r="107">
      <c r="A107" s="12" t="inlineStr">
        <is>
          <t>Unit title:  Applied Business Unit 8</t>
        </is>
      </c>
      <c r="B107" s="13" t="n"/>
      <c r="C107" s="13" t="n"/>
      <c r="E107" s="12" t="inlineStr">
        <is>
          <t>Unit title:  Applied Science Unit 6C</t>
        </is>
      </c>
      <c r="F107" s="13" t="n"/>
      <c r="G107" s="13" t="n"/>
    </row>
    <row r="108">
      <c r="A108" s="24" t="n"/>
      <c r="B108" s="24" t="n"/>
      <c r="C108" s="24" t="n"/>
      <c r="E108" s="24" t="n"/>
      <c r="F108" s="24" t="n"/>
      <c r="G108" s="24" t="n"/>
    </row>
    <row r="109">
      <c r="A109" s="15" t="inlineStr">
        <is>
          <t>Grade</t>
        </is>
      </c>
      <c r="B109" s="15" t="inlineStr">
        <is>
          <t>Raw mark</t>
        </is>
      </c>
      <c r="C109" s="15" t="inlineStr">
        <is>
          <t>UMS mark</t>
        </is>
      </c>
      <c r="E109" s="15" t="inlineStr">
        <is>
          <t>Grade</t>
        </is>
      </c>
      <c r="F109" s="15" t="inlineStr">
        <is>
          <t>Raw mark</t>
        </is>
      </c>
      <c r="G109" s="15" t="inlineStr">
        <is>
          <t>UMS mark</t>
        </is>
      </c>
    </row>
    <row r="110">
      <c r="A110" s="16" t="inlineStr">
        <is>
          <t>Maximum mark</t>
        </is>
      </c>
      <c r="B110" s="16" t="n">
        <v>25</v>
      </c>
      <c r="C110" s="16" t="n">
        <v>100</v>
      </c>
      <c r="E110" s="16" t="inlineStr">
        <is>
          <t>Maximum mark</t>
        </is>
      </c>
      <c r="F110" s="16" t="n">
        <v>25</v>
      </c>
      <c r="G110" s="16" t="n">
        <v>100</v>
      </c>
    </row>
    <row r="111">
      <c r="A111" s="16" t="inlineStr">
        <is>
          <t>Cap</t>
        </is>
      </c>
      <c r="B111" s="16" t="n">
        <v>25</v>
      </c>
      <c r="C111" s="16" t="n">
        <v>100</v>
      </c>
      <c r="E111" s="16" t="inlineStr">
        <is>
          <t>Cap</t>
        </is>
      </c>
      <c r="F111" s="16" t="n">
        <v>25</v>
      </c>
      <c r="G111" s="16" t="n">
        <v>100</v>
      </c>
    </row>
    <row r="112">
      <c r="A112" s="17" t="inlineStr">
        <is>
          <t>Distinction</t>
        </is>
      </c>
      <c r="B112" s="17" t="n">
        <v>20</v>
      </c>
      <c r="C112" s="17" t="n">
        <v>80</v>
      </c>
      <c r="E112" s="17" t="inlineStr">
        <is>
          <t>Distinction</t>
        </is>
      </c>
      <c r="F112" s="17" t="n">
        <v>20</v>
      </c>
      <c r="G112" s="17" t="n">
        <v>80</v>
      </c>
    </row>
    <row r="113">
      <c r="A113" s="17" t="inlineStr">
        <is>
          <t>Merit</t>
        </is>
      </c>
      <c r="B113" s="17" t="n">
        <v>15</v>
      </c>
      <c r="C113" s="17" t="n">
        <v>60</v>
      </c>
      <c r="E113" s="17" t="inlineStr">
        <is>
          <t>Merit</t>
        </is>
      </c>
      <c r="F113" s="17" t="n">
        <v>15</v>
      </c>
      <c r="G113" s="17" t="n">
        <v>60</v>
      </c>
    </row>
    <row r="114">
      <c r="A114" s="17" t="inlineStr">
        <is>
          <t>Pass</t>
        </is>
      </c>
      <c r="B114" s="17" t="n">
        <v>10</v>
      </c>
      <c r="C114" s="17" t="n">
        <v>40</v>
      </c>
      <c r="E114" s="17" t="inlineStr">
        <is>
          <t>Pass</t>
        </is>
      </c>
      <c r="F114" s="17" t="n">
        <v>10</v>
      </c>
      <c r="G114" s="17" t="n">
        <v>40</v>
      </c>
    </row>
    <row r="115">
      <c r="A115" s="17" t="inlineStr">
        <is>
          <t>U</t>
        </is>
      </c>
      <c r="B115" s="17" t="n">
        <v>0</v>
      </c>
      <c r="C115" s="17" t="n">
        <v>0</v>
      </c>
      <c r="E115" s="17" t="inlineStr">
        <is>
          <t>U</t>
        </is>
      </c>
      <c r="F115" s="17" t="n">
        <v>0</v>
      </c>
      <c r="G115" s="17" t="n">
        <v>0</v>
      </c>
    </row>
  </sheetData>
  <mergeCells count="1">
    <mergeCell ref="A7:D7"/>
  </mergeCells>
  <pageMargins left="0.7" right="0.7" top="0.75" bottom="0.75" header="0.3" footer="0.3"/>
  <pageSetup orientation="portrait" paperSize="9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15"/>
  <sheetViews>
    <sheetView showGridLines="0" showRowColHeaders="0" zoomScaleNormal="100" workbookViewId="0">
      <selection activeCell="I24" sqref="I24"/>
    </sheetView>
  </sheetViews>
  <sheetFormatPr baseColWidth="8" defaultColWidth="8.85546875" defaultRowHeight="15"/>
  <cols>
    <col width="23.28515625" customWidth="1" min="1" max="1"/>
    <col width="16.85546875" customWidth="1" min="2" max="3"/>
    <col width="23.28515625" customWidth="1" min="5" max="5"/>
    <col width="16.85546875" customWidth="1" min="6" max="7"/>
  </cols>
  <sheetData>
    <row r="1">
      <c r="A1" s="9" t="n"/>
    </row>
    <row r="2">
      <c r="A2" s="9" t="n"/>
    </row>
    <row r="5">
      <c r="F5" s="20" t="n"/>
      <c r="G5" s="20" t="n"/>
      <c r="H5" s="20" t="n"/>
    </row>
    <row r="6">
      <c r="F6" s="20" t="n"/>
      <c r="G6" s="20" t="n"/>
      <c r="H6" s="20" t="n"/>
    </row>
    <row r="7" ht="18.75" customHeight="1">
      <c r="A7" s="25" t="inlineStr">
        <is>
          <t>Applied General unit:  convert Raw Marks to UMS Marks</t>
        </is>
      </c>
      <c r="F7" s="20" t="n"/>
      <c r="G7" s="20" t="n"/>
      <c r="H7" s="20" t="n"/>
    </row>
    <row r="8">
      <c r="F8" s="20" t="n"/>
      <c r="G8" s="20" t="n"/>
      <c r="H8" s="20" t="n"/>
    </row>
    <row r="9">
      <c r="A9" s="21" t="inlineStr">
        <is>
          <t>Instructions:</t>
        </is>
      </c>
    </row>
    <row r="10">
      <c r="A10" s="20" t="inlineStr">
        <is>
          <t>1.  Locate the required unit level grade boundary table in the grade boundaries worksheet</t>
        </is>
      </c>
    </row>
    <row r="11">
      <c r="A11" s="20" t="inlineStr">
        <is>
          <t>2.  Copy and paste the entire yellow highlighted section into the yellow section of the Raw-to-UMS conversions worksheet</t>
        </is>
      </c>
    </row>
    <row r="12">
      <c r="A12" s="20" t="inlineStr">
        <is>
          <t>3.  The Raw Mark, UMS Mark and Grade columns below will be updated accordingly</t>
        </is>
      </c>
    </row>
    <row r="14">
      <c r="A14" s="12" t="inlineStr">
        <is>
          <t>Exam series: June 2025</t>
        </is>
      </c>
      <c r="B14" s="13" t="n"/>
      <c r="C14" s="13" t="n"/>
      <c r="E14" s="12" t="inlineStr">
        <is>
          <t>Exam series: June 2025</t>
        </is>
      </c>
      <c r="F14" s="13" t="n"/>
      <c r="G14" s="13" t="n"/>
      <c r="I14" t="inlineStr">
        <is>
          <t>Copyright © AQA and its licensors. All rights reserved.</t>
        </is>
      </c>
    </row>
    <row r="15">
      <c r="A15" s="12" t="inlineStr">
        <is>
          <t>Unit code:  ABS1</t>
        </is>
      </c>
      <c r="B15" s="13" t="n"/>
      <c r="C15" s="13" t="n"/>
      <c r="E15" s="12" t="inlineStr">
        <is>
          <t>Unit code:  ASC1</t>
        </is>
      </c>
      <c r="F15" s="13" t="n"/>
      <c r="G15" s="13" t="n"/>
      <c r="I15" t="inlineStr">
        <is>
          <t xml:space="preserve">AQA Education (AQA) is a registered charity (number 1073334) and a </t>
        </is>
      </c>
    </row>
    <row r="16">
      <c r="A16" s="12" t="inlineStr">
        <is>
          <t>Unit title:  Applied Business Unit 1</t>
        </is>
      </c>
      <c r="B16" s="13" t="n"/>
      <c r="C16" s="13" t="n"/>
      <c r="E16" s="12" t="inlineStr">
        <is>
          <t>Unit title:  Applied Science Unit 1</t>
        </is>
      </c>
      <c r="F16" s="13" t="n"/>
      <c r="G16" s="13" t="n"/>
      <c r="I16" s="22" t="inlineStr">
        <is>
          <t xml:space="preserve">company limited by guarantee registered in England and Wales </t>
        </is>
      </c>
    </row>
    <row r="17">
      <c r="A17" s="14" t="n"/>
      <c r="B17" s="14" t="n"/>
      <c r="C17" s="14" t="n"/>
      <c r="E17" s="14" t="n"/>
      <c r="F17" s="14" t="n"/>
      <c r="G17" s="14" t="n"/>
      <c r="I17" s="22" t="inlineStr">
        <is>
          <t>(number 3644723). Our registered address is AQA, Devas Street,</t>
        </is>
      </c>
    </row>
    <row r="18">
      <c r="A18" s="15" t="inlineStr">
        <is>
          <t>Grade</t>
        </is>
      </c>
      <c r="B18" s="15" t="inlineStr">
        <is>
          <t>Raw mark</t>
        </is>
      </c>
      <c r="C18" s="15" t="inlineStr">
        <is>
          <t>UMS mark</t>
        </is>
      </c>
      <c r="E18" s="15" t="inlineStr">
        <is>
          <t>Grade</t>
        </is>
      </c>
      <c r="F18" s="15" t="inlineStr">
        <is>
          <t>Raw mark</t>
        </is>
      </c>
      <c r="G18" s="15" t="inlineStr">
        <is>
          <t>UMS mark</t>
        </is>
      </c>
      <c r="I18" s="22" t="inlineStr">
        <is>
          <t>Manchester M15 6EX.</t>
        </is>
      </c>
    </row>
    <row r="19">
      <c r="A19" s="16" t="inlineStr">
        <is>
          <t>Maximum mark</t>
        </is>
      </c>
      <c r="B19" s="16" t="n">
        <v>60</v>
      </c>
      <c r="C19" s="16" t="n">
        <v>100</v>
      </c>
      <c r="E19" s="16" t="inlineStr">
        <is>
          <t>Maximum mark</t>
        </is>
      </c>
      <c r="F19" s="16" t="n">
        <v>60</v>
      </c>
      <c r="G19" s="16" t="n">
        <v>100</v>
      </c>
    </row>
    <row r="20">
      <c r="A20" s="16" t="inlineStr">
        <is>
          <t>Cap</t>
        </is>
      </c>
      <c r="B20" s="16" t="n">
        <v>57</v>
      </c>
      <c r="C20" s="16" t="n">
        <v>100</v>
      </c>
      <c r="E20" s="16" t="inlineStr">
        <is>
          <t>Cap</t>
        </is>
      </c>
      <c r="F20" s="16" t="n">
        <v>47</v>
      </c>
      <c r="G20" s="16" t="n">
        <v>100</v>
      </c>
    </row>
    <row r="21">
      <c r="A21" s="17" t="inlineStr">
        <is>
          <t>Distinction</t>
        </is>
      </c>
      <c r="B21" s="17" t="n">
        <v>46</v>
      </c>
      <c r="C21" s="17" t="n">
        <v>80</v>
      </c>
      <c r="E21" s="17" t="inlineStr">
        <is>
          <t>Distinction</t>
        </is>
      </c>
      <c r="F21" s="17" t="n">
        <v>39</v>
      </c>
      <c r="G21" s="17" t="n">
        <v>80</v>
      </c>
    </row>
    <row r="22">
      <c r="A22" s="17" t="inlineStr">
        <is>
          <t>Merit</t>
        </is>
      </c>
      <c r="B22" s="17" t="n">
        <v>35</v>
      </c>
      <c r="C22" s="17" t="n">
        <v>60</v>
      </c>
      <c r="E22" s="17" t="inlineStr">
        <is>
          <t>Merit</t>
        </is>
      </c>
      <c r="F22" s="17" t="n">
        <v>31</v>
      </c>
      <c r="G22" s="17" t="n">
        <v>60</v>
      </c>
    </row>
    <row r="23">
      <c r="A23" s="17" t="inlineStr">
        <is>
          <t>Pass</t>
        </is>
      </c>
      <c r="B23" s="17" t="n">
        <v>24</v>
      </c>
      <c r="C23" s="17" t="n">
        <v>40</v>
      </c>
      <c r="E23" s="17" t="inlineStr">
        <is>
          <t>Pass</t>
        </is>
      </c>
      <c r="F23" s="17" t="n">
        <v>23</v>
      </c>
      <c r="G23" s="17" t="n">
        <v>40</v>
      </c>
    </row>
    <row r="24">
      <c r="A24" s="17" t="inlineStr">
        <is>
          <t>U</t>
        </is>
      </c>
      <c r="B24" s="17" t="n">
        <v>0</v>
      </c>
      <c r="C24" s="17" t="n">
        <v>0</v>
      </c>
      <c r="E24" s="17" t="inlineStr">
        <is>
          <t>U</t>
        </is>
      </c>
      <c r="F24" s="17" t="n">
        <v>0</v>
      </c>
      <c r="G24" s="17" t="n">
        <v>0</v>
      </c>
    </row>
    <row r="27">
      <c r="A27" s="12" t="inlineStr">
        <is>
          <t>Exam series: June 2025</t>
        </is>
      </c>
      <c r="B27" s="13" t="n"/>
      <c r="C27" s="13" t="n"/>
      <c r="E27" s="12" t="inlineStr">
        <is>
          <t>Exam series: June 2025</t>
        </is>
      </c>
      <c r="F27" s="13" t="n"/>
      <c r="G27" s="13" t="n"/>
    </row>
    <row r="28">
      <c r="A28" s="12" t="inlineStr">
        <is>
          <t>Unit code:  ABS2</t>
        </is>
      </c>
      <c r="B28" s="13" t="n"/>
      <c r="C28" s="13" t="n"/>
      <c r="E28" s="12" t="inlineStr">
        <is>
          <t>Unit code:  ASC2</t>
        </is>
      </c>
      <c r="F28" s="13" t="n"/>
      <c r="G28" s="13" t="n"/>
    </row>
    <row r="29">
      <c r="A29" s="12" t="inlineStr">
        <is>
          <t xml:space="preserve">Unit title:  Applied Business Unit 2 </t>
        </is>
      </c>
      <c r="B29" s="13" t="n"/>
      <c r="C29" s="13" t="n"/>
      <c r="E29" s="12" t="inlineStr">
        <is>
          <t>Unit title:  Applied Science Unit 2</t>
        </is>
      </c>
      <c r="F29" s="13" t="n"/>
      <c r="G29" s="13" t="n"/>
    </row>
    <row r="30">
      <c r="A30" s="14" t="n"/>
      <c r="B30" s="14" t="n"/>
      <c r="C30" s="14" t="n"/>
      <c r="E30" s="14" t="n"/>
      <c r="F30" s="14" t="n"/>
      <c r="G30" s="14" t="n"/>
    </row>
    <row r="31">
      <c r="A31" s="15" t="inlineStr">
        <is>
          <t>Grade</t>
        </is>
      </c>
      <c r="B31" s="15" t="inlineStr">
        <is>
          <t>Raw mark</t>
        </is>
      </c>
      <c r="C31" s="15" t="inlineStr">
        <is>
          <t>UMS mark</t>
        </is>
      </c>
      <c r="E31" s="15" t="inlineStr">
        <is>
          <t>Grade</t>
        </is>
      </c>
      <c r="F31" s="15" t="inlineStr">
        <is>
          <t>Raw mark</t>
        </is>
      </c>
      <c r="G31" s="15" t="inlineStr">
        <is>
          <t>UMS mark</t>
        </is>
      </c>
    </row>
    <row r="32">
      <c r="A32" s="16" t="inlineStr">
        <is>
          <t>Maximum mark</t>
        </is>
      </c>
      <c r="B32" s="16" t="n">
        <v>25</v>
      </c>
      <c r="C32" s="16" t="n">
        <v>100</v>
      </c>
      <c r="E32" s="16" t="inlineStr">
        <is>
          <t>Maximum mark</t>
        </is>
      </c>
      <c r="F32" s="16" t="n">
        <v>25</v>
      </c>
      <c r="G32" s="16" t="n">
        <v>100</v>
      </c>
    </row>
    <row r="33">
      <c r="A33" s="16" t="inlineStr">
        <is>
          <t>Cap</t>
        </is>
      </c>
      <c r="B33" s="16" t="n">
        <v>25</v>
      </c>
      <c r="C33" s="16" t="n">
        <v>100</v>
      </c>
      <c r="E33" s="16" t="inlineStr">
        <is>
          <t>Cap</t>
        </is>
      </c>
      <c r="F33" s="16" t="n">
        <v>25</v>
      </c>
      <c r="G33" s="16" t="n">
        <v>100</v>
      </c>
    </row>
    <row r="34">
      <c r="A34" s="17" t="inlineStr">
        <is>
          <t>Distinction</t>
        </is>
      </c>
      <c r="B34" s="17" t="n">
        <v>20</v>
      </c>
      <c r="C34" s="17" t="n">
        <v>80</v>
      </c>
      <c r="E34" s="17" t="inlineStr">
        <is>
          <t>Distinction</t>
        </is>
      </c>
      <c r="F34" s="17" t="n">
        <v>20</v>
      </c>
      <c r="G34" s="17" t="n">
        <v>80</v>
      </c>
    </row>
    <row r="35">
      <c r="A35" s="17" t="inlineStr">
        <is>
          <t>Merit</t>
        </is>
      </c>
      <c r="B35" s="17" t="n">
        <v>15</v>
      </c>
      <c r="C35" s="17" t="n">
        <v>60</v>
      </c>
      <c r="E35" s="17" t="inlineStr">
        <is>
          <t>Merit</t>
        </is>
      </c>
      <c r="F35" s="17" t="n">
        <v>15</v>
      </c>
      <c r="G35" s="17" t="n">
        <v>60</v>
      </c>
    </row>
    <row r="36">
      <c r="A36" s="17" t="inlineStr">
        <is>
          <t>Pass</t>
        </is>
      </c>
      <c r="B36" s="17" t="n">
        <v>10</v>
      </c>
      <c r="C36" s="17" t="n">
        <v>40</v>
      </c>
      <c r="E36" s="17" t="inlineStr">
        <is>
          <t>Pass</t>
        </is>
      </c>
      <c r="F36" s="17" t="n">
        <v>10</v>
      </c>
      <c r="G36" s="17" t="n">
        <v>40</v>
      </c>
    </row>
    <row r="37">
      <c r="A37" s="17" t="inlineStr">
        <is>
          <t>U</t>
        </is>
      </c>
      <c r="B37" s="17" t="n">
        <v>0</v>
      </c>
      <c r="C37" s="17" t="n">
        <v>0</v>
      </c>
      <c r="E37" s="17" t="inlineStr">
        <is>
          <t>U</t>
        </is>
      </c>
      <c r="F37" s="17" t="n">
        <v>0</v>
      </c>
      <c r="G37" s="17" t="n">
        <v>0</v>
      </c>
    </row>
    <row r="40">
      <c r="A40" s="12" t="inlineStr">
        <is>
          <t>Exam series: June 2025</t>
        </is>
      </c>
      <c r="B40" s="13" t="n"/>
      <c r="C40" s="13" t="n"/>
      <c r="E40" s="12" t="inlineStr">
        <is>
          <t>Exam series: June 2025</t>
        </is>
      </c>
      <c r="F40" s="13" t="n"/>
      <c r="G40" s="13" t="n"/>
    </row>
    <row r="41">
      <c r="A41" s="12" t="inlineStr">
        <is>
          <t>Unit code:  ABS3</t>
        </is>
      </c>
      <c r="B41" s="13" t="n"/>
      <c r="C41" s="13" t="n"/>
      <c r="E41" s="12" t="inlineStr">
        <is>
          <t>Unit code:  ASC3</t>
        </is>
      </c>
      <c r="F41" s="13" t="n"/>
      <c r="G41" s="13" t="n"/>
    </row>
    <row r="42">
      <c r="A42" s="12" t="inlineStr">
        <is>
          <t>Unit title:  Applied Business Unit 3</t>
        </is>
      </c>
      <c r="B42" s="13" t="n"/>
      <c r="C42" s="13" t="n"/>
      <c r="E42" s="12" t="inlineStr">
        <is>
          <t>Unit title:  Applied Science Unit 3</t>
        </is>
      </c>
      <c r="F42" s="13" t="n"/>
      <c r="G42" s="13" t="n"/>
    </row>
    <row r="43">
      <c r="A43" s="14" t="n"/>
      <c r="B43" s="14" t="n"/>
      <c r="C43" s="14" t="n"/>
      <c r="E43" s="14" t="n"/>
      <c r="F43" s="14" t="n"/>
      <c r="G43" s="14" t="n"/>
    </row>
    <row r="44">
      <c r="A44" s="15" t="inlineStr">
        <is>
          <t>Grade</t>
        </is>
      </c>
      <c r="B44" s="15" t="inlineStr">
        <is>
          <t>Raw mark</t>
        </is>
      </c>
      <c r="C44" s="15" t="inlineStr">
        <is>
          <t>UMS mark</t>
        </is>
      </c>
      <c r="E44" s="15" t="inlineStr">
        <is>
          <t>Grade</t>
        </is>
      </c>
      <c r="F44" s="15" t="inlineStr">
        <is>
          <t>Raw mark</t>
        </is>
      </c>
      <c r="G44" s="15" t="inlineStr">
        <is>
          <t>UMS mark</t>
        </is>
      </c>
    </row>
    <row r="45">
      <c r="A45" s="16" t="inlineStr">
        <is>
          <t>Maximum mark</t>
        </is>
      </c>
      <c r="B45" s="16" t="n">
        <v>25</v>
      </c>
      <c r="C45" s="16" t="n">
        <v>100</v>
      </c>
      <c r="E45" s="16" t="inlineStr">
        <is>
          <t>Maximum mark</t>
        </is>
      </c>
      <c r="F45" s="16" t="n">
        <v>60</v>
      </c>
      <c r="G45" s="16" t="n">
        <v>100</v>
      </c>
    </row>
    <row r="46">
      <c r="A46" s="16" t="inlineStr">
        <is>
          <t>Cap</t>
        </is>
      </c>
      <c r="B46" s="16" t="n">
        <v>25</v>
      </c>
      <c r="C46" s="16" t="n">
        <v>100</v>
      </c>
      <c r="E46" s="16" t="inlineStr">
        <is>
          <t>Cap</t>
        </is>
      </c>
      <c r="F46" s="16" t="n">
        <v>53</v>
      </c>
      <c r="G46" s="16" t="n">
        <v>100</v>
      </c>
    </row>
    <row r="47">
      <c r="A47" s="17" t="inlineStr">
        <is>
          <t>Distinction</t>
        </is>
      </c>
      <c r="B47" s="17" t="n">
        <v>20</v>
      </c>
      <c r="C47" s="17" t="n">
        <v>80</v>
      </c>
      <c r="E47" s="17" t="inlineStr">
        <is>
          <t>Distinction</t>
        </is>
      </c>
      <c r="F47" s="17" t="n">
        <v>45</v>
      </c>
      <c r="G47" s="17" t="n">
        <v>80</v>
      </c>
    </row>
    <row r="48">
      <c r="A48" s="17" t="inlineStr">
        <is>
          <t>Merit</t>
        </is>
      </c>
      <c r="B48" s="17" t="n">
        <v>15</v>
      </c>
      <c r="C48" s="17" t="n">
        <v>60</v>
      </c>
      <c r="E48" s="17" t="inlineStr">
        <is>
          <t>Merit</t>
        </is>
      </c>
      <c r="F48" s="17" t="n">
        <v>37</v>
      </c>
      <c r="G48" s="17" t="n">
        <v>60</v>
      </c>
    </row>
    <row r="49">
      <c r="A49" s="17" t="inlineStr">
        <is>
          <t>Pass</t>
        </is>
      </c>
      <c r="B49" s="17" t="n">
        <v>10</v>
      </c>
      <c r="C49" s="17" t="n">
        <v>40</v>
      </c>
      <c r="E49" s="17" t="inlineStr">
        <is>
          <t>Pass</t>
        </is>
      </c>
      <c r="F49" s="17" t="n">
        <v>29</v>
      </c>
      <c r="G49" s="17" t="n">
        <v>40</v>
      </c>
    </row>
    <row r="50">
      <c r="A50" s="17" t="inlineStr">
        <is>
          <t>U</t>
        </is>
      </c>
      <c r="B50" s="17" t="n">
        <v>0</v>
      </c>
      <c r="C50" s="17" t="n">
        <v>0</v>
      </c>
      <c r="E50" s="17" t="inlineStr">
        <is>
          <t>U</t>
        </is>
      </c>
      <c r="F50" s="17" t="n">
        <v>0</v>
      </c>
      <c r="G50" s="17" t="n">
        <v>0</v>
      </c>
    </row>
    <row r="53">
      <c r="A53" s="12" t="inlineStr">
        <is>
          <t>Exam series: June 2025</t>
        </is>
      </c>
      <c r="B53" s="13" t="n"/>
      <c r="C53" s="13" t="n"/>
      <c r="E53" s="12" t="inlineStr">
        <is>
          <t>Exam series: June 2025</t>
        </is>
      </c>
      <c r="F53" s="13" t="n"/>
      <c r="G53" s="13" t="n"/>
    </row>
    <row r="54">
      <c r="A54" s="12" t="inlineStr">
        <is>
          <t>Unit code:  ABS4</t>
        </is>
      </c>
      <c r="B54" s="13" t="n"/>
      <c r="C54" s="13" t="n"/>
      <c r="E54" s="12" t="inlineStr">
        <is>
          <t>Unit code:  ASC4</t>
        </is>
      </c>
      <c r="F54" s="13" t="n"/>
      <c r="G54" s="13" t="n"/>
    </row>
    <row r="55">
      <c r="A55" s="12" t="inlineStr">
        <is>
          <t>Unit title:  Applied Business Unit 4</t>
        </is>
      </c>
      <c r="B55" s="13" t="n"/>
      <c r="C55" s="13" t="n"/>
      <c r="E55" s="12" t="inlineStr">
        <is>
          <t>Unit title:  Applied Science Unit 4</t>
        </is>
      </c>
      <c r="F55" s="13" t="n"/>
      <c r="G55" s="13" t="n"/>
    </row>
    <row r="56">
      <c r="A56" s="14" t="n"/>
      <c r="B56" s="14" t="n"/>
      <c r="C56" s="14" t="n"/>
      <c r="E56" s="14" t="n"/>
      <c r="F56" s="14" t="n"/>
      <c r="G56" s="14" t="n"/>
    </row>
    <row r="57">
      <c r="A57" s="15" t="inlineStr">
        <is>
          <t>Grade</t>
        </is>
      </c>
      <c r="B57" s="15" t="inlineStr">
        <is>
          <t>Raw mark</t>
        </is>
      </c>
      <c r="C57" s="15" t="inlineStr">
        <is>
          <t>UMS mark</t>
        </is>
      </c>
      <c r="E57" s="15" t="inlineStr">
        <is>
          <t>Grade</t>
        </is>
      </c>
      <c r="F57" s="15" t="inlineStr">
        <is>
          <t>Raw mark</t>
        </is>
      </c>
      <c r="G57" s="15" t="inlineStr">
        <is>
          <t>UMS mark</t>
        </is>
      </c>
    </row>
    <row r="58">
      <c r="A58" s="16" t="inlineStr">
        <is>
          <t>Maximum mark</t>
        </is>
      </c>
      <c r="B58" s="16" t="n">
        <v>60</v>
      </c>
      <c r="C58" s="16" t="n">
        <v>100</v>
      </c>
      <c r="E58" s="16" t="inlineStr">
        <is>
          <t>Maximum mark</t>
        </is>
      </c>
      <c r="F58" s="16" t="n">
        <v>60</v>
      </c>
      <c r="G58" s="16" t="n">
        <v>100</v>
      </c>
    </row>
    <row r="59">
      <c r="A59" s="16" t="inlineStr">
        <is>
          <t>Cap</t>
        </is>
      </c>
      <c r="B59" s="16" t="n">
        <v>58</v>
      </c>
      <c r="C59" s="16" t="n">
        <v>100</v>
      </c>
      <c r="E59" s="16" t="inlineStr">
        <is>
          <t>Cap</t>
        </is>
      </c>
      <c r="F59" s="16" t="n">
        <v>59</v>
      </c>
      <c r="G59" s="16" t="n">
        <v>100</v>
      </c>
    </row>
    <row r="60">
      <c r="A60" s="17" t="inlineStr">
        <is>
          <t>Distinction</t>
        </is>
      </c>
      <c r="B60" s="17" t="n">
        <v>47</v>
      </c>
      <c r="C60" s="17" t="n">
        <v>80</v>
      </c>
      <c r="E60" s="17" t="inlineStr">
        <is>
          <t>Distinction</t>
        </is>
      </c>
      <c r="F60" s="17" t="n">
        <v>48</v>
      </c>
      <c r="G60" s="17" t="n">
        <v>80</v>
      </c>
    </row>
    <row r="61">
      <c r="A61" s="17" t="inlineStr">
        <is>
          <t>Merit</t>
        </is>
      </c>
      <c r="B61" s="17" t="n">
        <v>36</v>
      </c>
      <c r="C61" s="17" t="n">
        <v>60</v>
      </c>
      <c r="E61" s="17" t="inlineStr">
        <is>
          <t>Merit</t>
        </is>
      </c>
      <c r="F61" s="17" t="n">
        <v>37</v>
      </c>
      <c r="G61" s="17" t="n">
        <v>60</v>
      </c>
    </row>
    <row r="62">
      <c r="A62" s="17" t="inlineStr">
        <is>
          <t>Pass</t>
        </is>
      </c>
      <c r="B62" s="17" t="n">
        <v>25</v>
      </c>
      <c r="C62" s="17" t="n">
        <v>40</v>
      </c>
      <c r="E62" s="17" t="inlineStr">
        <is>
          <t>Pass</t>
        </is>
      </c>
      <c r="F62" s="17" t="n">
        <v>27</v>
      </c>
      <c r="G62" s="17" t="n">
        <v>40</v>
      </c>
    </row>
    <row r="63">
      <c r="A63" s="17" t="inlineStr">
        <is>
          <t>U</t>
        </is>
      </c>
      <c r="B63" s="17" t="n">
        <v>0</v>
      </c>
      <c r="C63" s="17" t="n">
        <v>0</v>
      </c>
      <c r="E63" s="17" t="inlineStr">
        <is>
          <t>U</t>
        </is>
      </c>
      <c r="F63" s="17" t="n">
        <v>0</v>
      </c>
      <c r="G63" s="17" t="n">
        <v>0</v>
      </c>
    </row>
    <row r="66">
      <c r="A66" s="12" t="inlineStr">
        <is>
          <t>Exam series: June 2025</t>
        </is>
      </c>
      <c r="B66" s="13" t="n"/>
      <c r="C66" s="13" t="n"/>
      <c r="E66" s="12" t="inlineStr">
        <is>
          <t>Exam series: June 2025</t>
        </is>
      </c>
      <c r="F66" s="13" t="n"/>
      <c r="G66" s="13" t="n"/>
    </row>
    <row r="67">
      <c r="A67" s="12" t="inlineStr">
        <is>
          <t>Unit code:  ABS5</t>
        </is>
      </c>
      <c r="B67" s="13" t="n"/>
      <c r="C67" s="13" t="n"/>
      <c r="E67" s="12" t="inlineStr">
        <is>
          <t>Unit code:  ASC5</t>
        </is>
      </c>
      <c r="F67" s="13" t="n"/>
      <c r="G67" s="13" t="n"/>
    </row>
    <row r="68">
      <c r="A68" s="12" t="inlineStr">
        <is>
          <t>Unit title:  Applied Business Unit 5</t>
        </is>
      </c>
      <c r="B68" s="13" t="n"/>
      <c r="C68" s="13" t="n"/>
      <c r="E68" s="12" t="inlineStr">
        <is>
          <t>Unit title:  Applied Science Unit 5</t>
        </is>
      </c>
      <c r="F68" s="13" t="n"/>
      <c r="G68" s="13" t="n"/>
    </row>
    <row r="69">
      <c r="A69" s="14" t="n"/>
      <c r="B69" s="14" t="n"/>
      <c r="C69" s="14" t="n"/>
      <c r="E69" s="14" t="n"/>
      <c r="F69" s="14" t="n"/>
      <c r="G69" s="14" t="n"/>
    </row>
    <row r="70">
      <c r="A70" s="15" t="inlineStr">
        <is>
          <t>Grade</t>
        </is>
      </c>
      <c r="B70" s="15" t="inlineStr">
        <is>
          <t>Raw mark</t>
        </is>
      </c>
      <c r="C70" s="15" t="inlineStr">
        <is>
          <t>UMS mark</t>
        </is>
      </c>
      <c r="E70" s="15" t="inlineStr">
        <is>
          <t>Grade</t>
        </is>
      </c>
      <c r="F70" s="15" t="inlineStr">
        <is>
          <t>Raw mark</t>
        </is>
      </c>
      <c r="G70" s="15" t="inlineStr">
        <is>
          <t>UMS mark</t>
        </is>
      </c>
    </row>
    <row r="71">
      <c r="A71" s="16" t="inlineStr">
        <is>
          <t>Maximum mark</t>
        </is>
      </c>
      <c r="B71" s="16" t="n">
        <v>25</v>
      </c>
      <c r="C71" s="16" t="n">
        <v>100</v>
      </c>
      <c r="E71" s="16" t="inlineStr">
        <is>
          <t>Maximum mark</t>
        </is>
      </c>
      <c r="F71" s="16" t="n">
        <v>25</v>
      </c>
      <c r="G71" s="16" t="n">
        <v>100</v>
      </c>
    </row>
    <row r="72">
      <c r="A72" s="16" t="inlineStr">
        <is>
          <t>Cap</t>
        </is>
      </c>
      <c r="B72" s="16" t="n">
        <v>25</v>
      </c>
      <c r="C72" s="16" t="n">
        <v>100</v>
      </c>
      <c r="E72" s="16" t="inlineStr">
        <is>
          <t>Cap</t>
        </is>
      </c>
      <c r="F72" s="16" t="n">
        <v>25</v>
      </c>
      <c r="G72" s="16" t="n">
        <v>100</v>
      </c>
    </row>
    <row r="73">
      <c r="A73" s="17" t="inlineStr">
        <is>
          <t>Distinction</t>
        </is>
      </c>
      <c r="B73" s="17" t="n">
        <v>20</v>
      </c>
      <c r="C73" s="17" t="n">
        <v>80</v>
      </c>
      <c r="E73" s="17" t="inlineStr">
        <is>
          <t>Distinction</t>
        </is>
      </c>
      <c r="F73" s="17" t="n">
        <v>20</v>
      </c>
      <c r="G73" s="17" t="n">
        <v>80</v>
      </c>
    </row>
    <row r="74">
      <c r="A74" s="17" t="inlineStr">
        <is>
          <t>Merit</t>
        </is>
      </c>
      <c r="B74" s="17" t="n">
        <v>15</v>
      </c>
      <c r="C74" s="17" t="n">
        <v>60</v>
      </c>
      <c r="E74" s="17" t="inlineStr">
        <is>
          <t>Merit</t>
        </is>
      </c>
      <c r="F74" s="17" t="n">
        <v>15</v>
      </c>
      <c r="G74" s="17" t="n">
        <v>60</v>
      </c>
    </row>
    <row r="75">
      <c r="A75" s="17" t="inlineStr">
        <is>
          <t>Pass</t>
        </is>
      </c>
      <c r="B75" s="17" t="n">
        <v>10</v>
      </c>
      <c r="C75" s="17" t="n">
        <v>40</v>
      </c>
      <c r="E75" s="17" t="inlineStr">
        <is>
          <t>Pass</t>
        </is>
      </c>
      <c r="F75" s="17" t="n">
        <v>10</v>
      </c>
      <c r="G75" s="17" t="n">
        <v>40</v>
      </c>
    </row>
    <row r="76">
      <c r="A76" s="17" t="inlineStr">
        <is>
          <t>U</t>
        </is>
      </c>
      <c r="B76" s="17" t="n">
        <v>0</v>
      </c>
      <c r="C76" s="17" t="n">
        <v>0</v>
      </c>
      <c r="E76" s="17" t="inlineStr">
        <is>
          <t>U</t>
        </is>
      </c>
      <c r="F76" s="17" t="n">
        <v>0</v>
      </c>
      <c r="G76" s="17" t="n">
        <v>0</v>
      </c>
    </row>
    <row r="79">
      <c r="A79" s="12" t="inlineStr">
        <is>
          <t>Exam series: June 2025</t>
        </is>
      </c>
      <c r="B79" s="13" t="n"/>
      <c r="C79" s="13" t="n"/>
      <c r="E79" s="12" t="inlineStr">
        <is>
          <t>Exam series: June 2025</t>
        </is>
      </c>
      <c r="F79" s="13" t="n"/>
      <c r="G79" s="13" t="n"/>
    </row>
    <row r="80">
      <c r="A80" s="12" t="inlineStr">
        <is>
          <t>Unit code:  ABS6</t>
        </is>
      </c>
      <c r="B80" s="13" t="n"/>
      <c r="C80" s="13" t="n"/>
      <c r="E80" s="12" t="inlineStr">
        <is>
          <t>Unit code:  ASC6A</t>
        </is>
      </c>
      <c r="F80" s="13" t="n"/>
      <c r="G80" s="13" t="n"/>
    </row>
    <row r="81">
      <c r="A81" s="12" t="inlineStr">
        <is>
          <t>Unit title:  Applied Business Unit 6</t>
        </is>
      </c>
      <c r="B81" s="13" t="n"/>
      <c r="C81" s="13" t="n"/>
      <c r="E81" s="12" t="inlineStr">
        <is>
          <t>Unit title:  Applied Science Unit 6A</t>
        </is>
      </c>
      <c r="F81" s="13" t="n"/>
      <c r="G81" s="13" t="n"/>
    </row>
    <row r="82">
      <c r="A82" s="24" t="n"/>
      <c r="B82" s="24" t="n"/>
      <c r="C82" s="24" t="n"/>
      <c r="E82" s="14" t="n"/>
      <c r="F82" s="14" t="n"/>
      <c r="G82" s="14" t="n"/>
    </row>
    <row r="83">
      <c r="A83" s="15" t="inlineStr">
        <is>
          <t>Grade</t>
        </is>
      </c>
      <c r="B83" s="15" t="inlineStr">
        <is>
          <t>Raw mark</t>
        </is>
      </c>
      <c r="C83" s="15" t="inlineStr">
        <is>
          <t>UMS mark</t>
        </is>
      </c>
      <c r="E83" s="15" t="inlineStr">
        <is>
          <t>Grade</t>
        </is>
      </c>
      <c r="F83" s="15" t="inlineStr">
        <is>
          <t>Raw mark</t>
        </is>
      </c>
      <c r="G83" s="15" t="inlineStr">
        <is>
          <t>UMS mark</t>
        </is>
      </c>
    </row>
    <row r="84">
      <c r="A84" s="16" t="inlineStr">
        <is>
          <t>Maximum mark</t>
        </is>
      </c>
      <c r="B84" s="16" t="n">
        <v>25</v>
      </c>
      <c r="C84" s="16" t="n">
        <v>100</v>
      </c>
      <c r="E84" s="16" t="inlineStr">
        <is>
          <t>Maximum mark</t>
        </is>
      </c>
      <c r="F84" s="16" t="n">
        <v>25</v>
      </c>
      <c r="G84" s="16" t="n">
        <v>100</v>
      </c>
    </row>
    <row r="85">
      <c r="A85" s="16" t="inlineStr">
        <is>
          <t>Cap</t>
        </is>
      </c>
      <c r="B85" s="16" t="n">
        <v>25</v>
      </c>
      <c r="C85" s="16" t="n">
        <v>100</v>
      </c>
      <c r="E85" s="16" t="inlineStr">
        <is>
          <t>Cap</t>
        </is>
      </c>
      <c r="F85" s="16" t="n">
        <v>25</v>
      </c>
      <c r="G85" s="16" t="n">
        <v>100</v>
      </c>
    </row>
    <row r="86">
      <c r="A86" s="17" t="inlineStr">
        <is>
          <t>Distinction</t>
        </is>
      </c>
      <c r="B86" s="17" t="n">
        <v>20</v>
      </c>
      <c r="C86" s="17" t="n">
        <v>80</v>
      </c>
      <c r="E86" s="17" t="inlineStr">
        <is>
          <t>Distinction</t>
        </is>
      </c>
      <c r="F86" s="17" t="n">
        <v>20</v>
      </c>
      <c r="G86" s="17" t="n">
        <v>80</v>
      </c>
    </row>
    <row r="87">
      <c r="A87" s="17" t="inlineStr">
        <is>
          <t>Merit</t>
        </is>
      </c>
      <c r="B87" s="17" t="n">
        <v>15</v>
      </c>
      <c r="C87" s="17" t="n">
        <v>60</v>
      </c>
      <c r="E87" s="17" t="inlineStr">
        <is>
          <t>Merit</t>
        </is>
      </c>
      <c r="F87" s="17" t="n">
        <v>15</v>
      </c>
      <c r="G87" s="17" t="n">
        <v>60</v>
      </c>
    </row>
    <row r="88">
      <c r="A88" s="17" t="inlineStr">
        <is>
          <t>Pass</t>
        </is>
      </c>
      <c r="B88" s="17" t="n">
        <v>10</v>
      </c>
      <c r="C88" s="17" t="n">
        <v>40</v>
      </c>
      <c r="E88" s="17" t="inlineStr">
        <is>
          <t>Pass</t>
        </is>
      </c>
      <c r="F88" s="17" t="n">
        <v>10</v>
      </c>
      <c r="G88" s="17" t="n">
        <v>40</v>
      </c>
    </row>
    <row r="89">
      <c r="A89" s="17" t="inlineStr">
        <is>
          <t>U</t>
        </is>
      </c>
      <c r="B89" s="17" t="n">
        <v>0</v>
      </c>
      <c r="C89" s="17" t="n">
        <v>0</v>
      </c>
      <c r="E89" s="17" t="inlineStr">
        <is>
          <t>U</t>
        </is>
      </c>
      <c r="F89" s="17" t="n">
        <v>0</v>
      </c>
      <c r="G89" s="17" t="n">
        <v>0</v>
      </c>
    </row>
    <row r="92">
      <c r="A92" s="12" t="inlineStr">
        <is>
          <t>Exam series: June 2025</t>
        </is>
      </c>
      <c r="B92" s="13" t="n"/>
      <c r="C92" s="13" t="n"/>
      <c r="E92" s="12" t="inlineStr">
        <is>
          <t>Exam series: June 2025</t>
        </is>
      </c>
      <c r="F92" s="13" t="n"/>
      <c r="G92" s="13" t="n"/>
    </row>
    <row r="93">
      <c r="A93" s="12" t="inlineStr">
        <is>
          <t>Unit code:  ABS7</t>
        </is>
      </c>
      <c r="B93" s="13" t="n"/>
      <c r="C93" s="13" t="n"/>
      <c r="E93" s="12" t="inlineStr">
        <is>
          <t>Unit code:  ASC6B</t>
        </is>
      </c>
      <c r="F93" s="13" t="n"/>
      <c r="G93" s="13" t="n"/>
    </row>
    <row r="94">
      <c r="A94" s="12" t="inlineStr">
        <is>
          <t>Unit title:  Applied Business Unit 7</t>
        </is>
      </c>
      <c r="B94" s="13" t="n"/>
      <c r="C94" s="13" t="n"/>
      <c r="E94" s="12" t="inlineStr">
        <is>
          <t>Unit title:  Applied Science Unit 6B</t>
        </is>
      </c>
      <c r="F94" s="13" t="n"/>
      <c r="G94" s="13" t="n"/>
    </row>
    <row r="95">
      <c r="A95" s="24" t="n"/>
      <c r="B95" s="24" t="n"/>
      <c r="C95" s="24" t="n"/>
      <c r="E95" s="14" t="n"/>
      <c r="F95" s="14" t="n"/>
      <c r="G95" s="14" t="n"/>
    </row>
    <row r="96">
      <c r="A96" s="15" t="inlineStr">
        <is>
          <t>Grade</t>
        </is>
      </c>
      <c r="B96" s="15" t="inlineStr">
        <is>
          <t>Raw mark</t>
        </is>
      </c>
      <c r="C96" s="15" t="inlineStr">
        <is>
          <t>UMS mark</t>
        </is>
      </c>
      <c r="E96" s="15" t="inlineStr">
        <is>
          <t>Grade</t>
        </is>
      </c>
      <c r="F96" s="15" t="inlineStr">
        <is>
          <t>Raw mark</t>
        </is>
      </c>
      <c r="G96" s="15" t="inlineStr">
        <is>
          <t>UMS mark</t>
        </is>
      </c>
    </row>
    <row r="97">
      <c r="A97" s="16" t="inlineStr">
        <is>
          <t>Maximum mark</t>
        </is>
      </c>
      <c r="B97" s="16" t="n">
        <v>25</v>
      </c>
      <c r="C97" s="16" t="n">
        <v>100</v>
      </c>
      <c r="E97" s="16" t="inlineStr">
        <is>
          <t>Maximum mark</t>
        </is>
      </c>
      <c r="F97" s="16" t="n">
        <v>25</v>
      </c>
      <c r="G97" s="16" t="n">
        <v>100</v>
      </c>
    </row>
    <row r="98">
      <c r="A98" s="16" t="inlineStr">
        <is>
          <t>Cap</t>
        </is>
      </c>
      <c r="B98" s="16" t="n">
        <v>25</v>
      </c>
      <c r="C98" s="16" t="n">
        <v>100</v>
      </c>
      <c r="E98" s="16" t="inlineStr">
        <is>
          <t>Cap</t>
        </is>
      </c>
      <c r="F98" s="16" t="n">
        <v>25</v>
      </c>
      <c r="G98" s="16" t="n">
        <v>100</v>
      </c>
    </row>
    <row r="99">
      <c r="A99" s="17" t="inlineStr">
        <is>
          <t>Distinction</t>
        </is>
      </c>
      <c r="B99" s="17" t="n">
        <v>20</v>
      </c>
      <c r="C99" s="17" t="n">
        <v>80</v>
      </c>
      <c r="E99" s="17" t="inlineStr">
        <is>
          <t>Distinction</t>
        </is>
      </c>
      <c r="F99" s="17" t="n">
        <v>20</v>
      </c>
      <c r="G99" s="17" t="n">
        <v>80</v>
      </c>
    </row>
    <row r="100">
      <c r="A100" s="17" t="inlineStr">
        <is>
          <t>Merit</t>
        </is>
      </c>
      <c r="B100" s="17" t="n">
        <v>15</v>
      </c>
      <c r="C100" s="17" t="n">
        <v>60</v>
      </c>
      <c r="E100" s="17" t="inlineStr">
        <is>
          <t>Merit</t>
        </is>
      </c>
      <c r="F100" s="17" t="n">
        <v>15</v>
      </c>
      <c r="G100" s="17" t="n">
        <v>60</v>
      </c>
    </row>
    <row r="101">
      <c r="A101" s="17" t="inlineStr">
        <is>
          <t>Pass</t>
        </is>
      </c>
      <c r="B101" s="17" t="n">
        <v>10</v>
      </c>
      <c r="C101" s="17" t="n">
        <v>40</v>
      </c>
      <c r="E101" s="17" t="inlineStr">
        <is>
          <t>Pass</t>
        </is>
      </c>
      <c r="F101" s="17" t="n">
        <v>10</v>
      </c>
      <c r="G101" s="17" t="n">
        <v>40</v>
      </c>
    </row>
    <row r="102">
      <c r="A102" s="17" t="inlineStr">
        <is>
          <t>U</t>
        </is>
      </c>
      <c r="B102" s="17" t="n">
        <v>0</v>
      </c>
      <c r="C102" s="17" t="n">
        <v>0</v>
      </c>
      <c r="E102" s="17" t="inlineStr">
        <is>
          <t>U</t>
        </is>
      </c>
      <c r="F102" s="17" t="n">
        <v>0</v>
      </c>
      <c r="G102" s="17" t="n">
        <v>0</v>
      </c>
    </row>
    <row r="105">
      <c r="A105" s="12" t="inlineStr">
        <is>
          <t>Exam series: June 2025</t>
        </is>
      </c>
      <c r="B105" s="13" t="n"/>
      <c r="C105" s="13" t="n"/>
      <c r="E105" s="12" t="inlineStr">
        <is>
          <t>Exam series: June 2025</t>
        </is>
      </c>
      <c r="F105" s="13" t="n"/>
      <c r="G105" s="13" t="n"/>
    </row>
    <row r="106">
      <c r="A106" s="12" t="inlineStr">
        <is>
          <t>Unit code:  ABS8</t>
        </is>
      </c>
      <c r="B106" s="13" t="n"/>
      <c r="C106" s="13" t="n"/>
      <c r="E106" s="12" t="inlineStr">
        <is>
          <t>Unit code:  ASC6C</t>
        </is>
      </c>
      <c r="F106" s="13" t="n"/>
      <c r="G106" s="13" t="n"/>
    </row>
    <row r="107">
      <c r="A107" s="12" t="inlineStr">
        <is>
          <t>Unit title:  Applied Business Unit 8</t>
        </is>
      </c>
      <c r="B107" s="13" t="n"/>
      <c r="C107" s="13" t="n"/>
      <c r="E107" s="12" t="inlineStr">
        <is>
          <t>Unit title:  Applied Science Unit 6C</t>
        </is>
      </c>
      <c r="F107" s="13" t="n"/>
      <c r="G107" s="13" t="n"/>
    </row>
    <row r="108">
      <c r="A108" s="24" t="n"/>
      <c r="B108" s="24" t="n"/>
      <c r="C108" s="24" t="n"/>
      <c r="E108" s="24" t="n"/>
      <c r="F108" s="24" t="n"/>
      <c r="G108" s="24" t="n"/>
    </row>
    <row r="109">
      <c r="A109" s="15" t="inlineStr">
        <is>
          <t>Grade</t>
        </is>
      </c>
      <c r="B109" s="15" t="inlineStr">
        <is>
          <t>Raw mark</t>
        </is>
      </c>
      <c r="C109" s="15" t="inlineStr">
        <is>
          <t>UMS mark</t>
        </is>
      </c>
      <c r="E109" s="15" t="inlineStr">
        <is>
          <t>Grade</t>
        </is>
      </c>
      <c r="F109" s="15" t="inlineStr">
        <is>
          <t>Raw mark</t>
        </is>
      </c>
      <c r="G109" s="15" t="inlineStr">
        <is>
          <t>UMS mark</t>
        </is>
      </c>
    </row>
    <row r="110">
      <c r="A110" s="16" t="inlineStr">
        <is>
          <t>Maximum mark</t>
        </is>
      </c>
      <c r="B110" s="16" t="n">
        <v>25</v>
      </c>
      <c r="C110" s="16" t="n">
        <v>100</v>
      </c>
      <c r="E110" s="16" t="inlineStr">
        <is>
          <t>Maximum mark</t>
        </is>
      </c>
      <c r="F110" s="16" t="n">
        <v>25</v>
      </c>
      <c r="G110" s="16" t="n">
        <v>100</v>
      </c>
    </row>
    <row r="111">
      <c r="A111" s="16" t="inlineStr">
        <is>
          <t>Cap</t>
        </is>
      </c>
      <c r="B111" s="16" t="n">
        <v>25</v>
      </c>
      <c r="C111" s="16" t="n">
        <v>100</v>
      </c>
      <c r="E111" s="16" t="inlineStr">
        <is>
          <t>Cap</t>
        </is>
      </c>
      <c r="F111" s="16" t="n">
        <v>25</v>
      </c>
      <c r="G111" s="16" t="n">
        <v>100</v>
      </c>
    </row>
    <row r="112">
      <c r="A112" s="17" t="inlineStr">
        <is>
          <t>Distinction</t>
        </is>
      </c>
      <c r="B112" s="17" t="n">
        <v>20</v>
      </c>
      <c r="C112" s="17" t="n">
        <v>80</v>
      </c>
      <c r="E112" s="17" t="inlineStr">
        <is>
          <t>Distinction</t>
        </is>
      </c>
      <c r="F112" s="17" t="n">
        <v>20</v>
      </c>
      <c r="G112" s="17" t="n">
        <v>80</v>
      </c>
    </row>
    <row r="113">
      <c r="A113" s="17" t="inlineStr">
        <is>
          <t>Merit</t>
        </is>
      </c>
      <c r="B113" s="17" t="n">
        <v>15</v>
      </c>
      <c r="C113" s="17" t="n">
        <v>60</v>
      </c>
      <c r="E113" s="17" t="inlineStr">
        <is>
          <t>Merit</t>
        </is>
      </c>
      <c r="F113" s="17" t="n">
        <v>15</v>
      </c>
      <c r="G113" s="17" t="n">
        <v>60</v>
      </c>
    </row>
    <row r="114">
      <c r="A114" s="17" t="inlineStr">
        <is>
          <t>Pass</t>
        </is>
      </c>
      <c r="B114" s="17" t="n">
        <v>10</v>
      </c>
      <c r="C114" s="17" t="n">
        <v>40</v>
      </c>
      <c r="E114" s="17" t="inlineStr">
        <is>
          <t>Pass</t>
        </is>
      </c>
      <c r="F114" s="17" t="n">
        <v>10</v>
      </c>
      <c r="G114" s="17" t="n">
        <v>40</v>
      </c>
    </row>
    <row r="115">
      <c r="A115" s="17" t="inlineStr">
        <is>
          <t>U</t>
        </is>
      </c>
      <c r="B115" s="17" t="n">
        <v>0</v>
      </c>
      <c r="C115" s="17" t="n">
        <v>0</v>
      </c>
      <c r="E115" s="17" t="inlineStr">
        <is>
          <t>U</t>
        </is>
      </c>
      <c r="F115" s="17" t="n">
        <v>0</v>
      </c>
      <c r="G115" s="17" t="n">
        <v>0</v>
      </c>
    </row>
  </sheetData>
  <mergeCells count="1">
    <mergeCell ref="A7:D7"/>
  </mergeCells>
  <pageMargins left="0.7" right="0.7" top="0.75" bottom="0.75" header="0.3" footer="0.3"/>
  <pageSetup orientation="portrait" paperSize="9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15"/>
  <sheetViews>
    <sheetView showGridLines="0" showRowColHeaders="0" zoomScaleNormal="100" workbookViewId="0">
      <selection activeCell="C24" sqref="A14:C24"/>
    </sheetView>
  </sheetViews>
  <sheetFormatPr baseColWidth="8" defaultColWidth="8.85546875" defaultRowHeight="15"/>
  <cols>
    <col width="23.28515625" customWidth="1" min="1" max="1"/>
    <col width="16.85546875" customWidth="1" min="2" max="3"/>
    <col width="23.28515625" customWidth="1" min="5" max="5"/>
    <col width="16.85546875" customWidth="1" min="6" max="7"/>
  </cols>
  <sheetData>
    <row r="1">
      <c r="A1" s="9" t="n"/>
    </row>
    <row r="2">
      <c r="A2" s="9" t="n"/>
    </row>
    <row r="5">
      <c r="F5" s="20" t="n"/>
      <c r="G5" s="20" t="n"/>
      <c r="H5" s="20" t="n"/>
    </row>
    <row r="6">
      <c r="F6" s="20" t="n"/>
      <c r="G6" s="20" t="n"/>
      <c r="H6" s="20" t="n"/>
    </row>
    <row r="7" ht="18.75" customHeight="1">
      <c r="A7" s="25" t="inlineStr">
        <is>
          <t>Applied General unit:  convert Raw Marks to UMS Marks</t>
        </is>
      </c>
      <c r="F7" s="20" t="n"/>
      <c r="G7" s="20" t="n"/>
      <c r="H7" s="20" t="n"/>
    </row>
    <row r="8">
      <c r="F8" s="20" t="n"/>
      <c r="G8" s="20" t="n"/>
      <c r="H8" s="20" t="n"/>
    </row>
    <row r="9">
      <c r="A9" s="21" t="inlineStr">
        <is>
          <t>Instructions:</t>
        </is>
      </c>
    </row>
    <row r="10">
      <c r="A10" s="20" t="inlineStr">
        <is>
          <t>1.  Locate the required unit level grade boundary table in the grade boundaries worksheet</t>
        </is>
      </c>
    </row>
    <row r="11">
      <c r="A11" s="20" t="inlineStr">
        <is>
          <t>2.  Copy and paste the entire yellow highlighted section into the yellow section of the Raw-to-UMS conversions worksheet</t>
        </is>
      </c>
    </row>
    <row r="12">
      <c r="A12" s="20" t="inlineStr">
        <is>
          <t>3.  The Raw Mark, UMS Mark and Grade columns below will be updated accordingly</t>
        </is>
      </c>
    </row>
    <row r="14">
      <c r="A14" s="12" t="inlineStr">
        <is>
          <t>Exam series: January 2025</t>
        </is>
      </c>
      <c r="B14" s="13" t="n"/>
      <c r="C14" s="13" t="n"/>
      <c r="E14" s="12" t="inlineStr">
        <is>
          <t>Exam series: January 2025</t>
        </is>
      </c>
      <c r="F14" s="13" t="n"/>
      <c r="G14" s="13" t="n"/>
      <c r="I14" t="inlineStr">
        <is>
          <t>Copyright © AQA and its licensors. All rights reserved.</t>
        </is>
      </c>
    </row>
    <row r="15">
      <c r="A15" s="12" t="inlineStr">
        <is>
          <t>Unit code:  ABS1</t>
        </is>
      </c>
      <c r="B15" s="13" t="n"/>
      <c r="C15" s="13" t="n"/>
      <c r="E15" s="12" t="inlineStr">
        <is>
          <t>Unit code:  ASC1</t>
        </is>
      </c>
      <c r="F15" s="13" t="n"/>
      <c r="G15" s="13" t="n"/>
      <c r="I15" t="inlineStr">
        <is>
          <t xml:space="preserve">AQA Education (AQA) is a registered charity (number 1073334) and a </t>
        </is>
      </c>
    </row>
    <row r="16">
      <c r="A16" s="12" t="inlineStr">
        <is>
          <t>Unit title:  Applied Business Unit 1</t>
        </is>
      </c>
      <c r="B16" s="13" t="n"/>
      <c r="C16" s="13" t="n"/>
      <c r="E16" s="12" t="inlineStr">
        <is>
          <t>Unit title:  Applied Science Unit 1</t>
        </is>
      </c>
      <c r="F16" s="13" t="n"/>
      <c r="G16" s="13" t="n"/>
      <c r="I16" s="22" t="inlineStr">
        <is>
          <t xml:space="preserve">company limited by guarantee registered in England and Wales </t>
        </is>
      </c>
    </row>
    <row r="17">
      <c r="A17" s="14" t="n"/>
      <c r="B17" s="14" t="n"/>
      <c r="C17" s="14" t="n"/>
      <c r="E17" s="14" t="n"/>
      <c r="F17" s="14" t="n"/>
      <c r="G17" s="14" t="n"/>
      <c r="I17" s="22" t="inlineStr">
        <is>
          <t>(number 3644723). Our registered address is AQA, Devas Street,</t>
        </is>
      </c>
    </row>
    <row r="18">
      <c r="A18" s="15" t="inlineStr">
        <is>
          <t>Grade</t>
        </is>
      </c>
      <c r="B18" s="15" t="inlineStr">
        <is>
          <t>Raw mark</t>
        </is>
      </c>
      <c r="C18" s="15" t="inlineStr">
        <is>
          <t>UMS mark</t>
        </is>
      </c>
      <c r="E18" s="15" t="inlineStr">
        <is>
          <t>Grade</t>
        </is>
      </c>
      <c r="F18" s="15" t="inlineStr">
        <is>
          <t>Raw mark</t>
        </is>
      </c>
      <c r="G18" s="15" t="inlineStr">
        <is>
          <t>UMS mark</t>
        </is>
      </c>
      <c r="I18" s="22" t="inlineStr">
        <is>
          <t>Manchester M15 6EX.</t>
        </is>
      </c>
    </row>
    <row r="19">
      <c r="A19" s="16" t="inlineStr">
        <is>
          <t>Maximum mark</t>
        </is>
      </c>
      <c r="B19" s="16" t="n">
        <v>60</v>
      </c>
      <c r="C19" s="16" t="n">
        <v>100</v>
      </c>
      <c r="E19" s="16" t="inlineStr">
        <is>
          <t>Maximum mark</t>
        </is>
      </c>
      <c r="F19" s="16" t="n">
        <v>60</v>
      </c>
      <c r="G19" s="16" t="n">
        <v>100</v>
      </c>
    </row>
    <row r="20">
      <c r="A20" s="16" t="inlineStr">
        <is>
          <t>Cap</t>
        </is>
      </c>
      <c r="B20" s="16" t="n">
        <v>55</v>
      </c>
      <c r="C20" s="16" t="n">
        <v>100</v>
      </c>
      <c r="E20" s="16" t="inlineStr">
        <is>
          <t>Cap</t>
        </is>
      </c>
      <c r="F20" s="16" t="n">
        <v>58</v>
      </c>
      <c r="G20" s="16" t="n">
        <v>100</v>
      </c>
    </row>
    <row r="21">
      <c r="A21" s="17" t="inlineStr">
        <is>
          <t>Distinction</t>
        </is>
      </c>
      <c r="B21" s="17" t="n">
        <v>45</v>
      </c>
      <c r="C21" s="17" t="n">
        <v>80</v>
      </c>
      <c r="E21" s="17" t="inlineStr">
        <is>
          <t>Distinction</t>
        </is>
      </c>
      <c r="F21" s="17" t="n">
        <v>47</v>
      </c>
      <c r="G21" s="17" t="n">
        <v>80</v>
      </c>
    </row>
    <row r="22">
      <c r="A22" s="17" t="inlineStr">
        <is>
          <t>Merit</t>
        </is>
      </c>
      <c r="B22" s="17" t="n">
        <v>35</v>
      </c>
      <c r="C22" s="17" t="n">
        <v>60</v>
      </c>
      <c r="E22" s="17" t="inlineStr">
        <is>
          <t>Merit</t>
        </is>
      </c>
      <c r="F22" s="17" t="n">
        <v>36</v>
      </c>
      <c r="G22" s="17" t="n">
        <v>60</v>
      </c>
    </row>
    <row r="23">
      <c r="A23" s="17" t="inlineStr">
        <is>
          <t>Pass</t>
        </is>
      </c>
      <c r="B23" s="17" t="n">
        <v>26</v>
      </c>
      <c r="C23" s="17" t="n">
        <v>40</v>
      </c>
      <c r="E23" s="17" t="inlineStr">
        <is>
          <t>Pass</t>
        </is>
      </c>
      <c r="F23" s="17" t="n">
        <v>25</v>
      </c>
      <c r="G23" s="17" t="n">
        <v>40</v>
      </c>
    </row>
    <row r="24">
      <c r="A24" s="17" t="inlineStr">
        <is>
          <t>U</t>
        </is>
      </c>
      <c r="B24" s="17" t="n">
        <v>0</v>
      </c>
      <c r="C24" s="17" t="n">
        <v>0</v>
      </c>
      <c r="E24" s="17" t="inlineStr">
        <is>
          <t>U</t>
        </is>
      </c>
      <c r="F24" s="17" t="n">
        <v>0</v>
      </c>
      <c r="G24" s="17" t="n">
        <v>0</v>
      </c>
    </row>
    <row r="27">
      <c r="A27" s="12" t="inlineStr">
        <is>
          <t>Exam series: January 2025</t>
        </is>
      </c>
      <c r="B27" s="13" t="n"/>
      <c r="C27" s="13" t="n"/>
      <c r="E27" s="12" t="inlineStr">
        <is>
          <t>Exam series: January 2025</t>
        </is>
      </c>
      <c r="F27" s="13" t="n"/>
      <c r="G27" s="13" t="n"/>
    </row>
    <row r="28">
      <c r="A28" s="12" t="inlineStr">
        <is>
          <t>Unit code:  ABS2</t>
        </is>
      </c>
      <c r="B28" s="13" t="n"/>
      <c r="C28" s="13" t="n"/>
      <c r="E28" s="12" t="inlineStr">
        <is>
          <t>Unit code:  ASC2</t>
        </is>
      </c>
      <c r="F28" s="13" t="n"/>
      <c r="G28" s="13" t="n"/>
    </row>
    <row r="29">
      <c r="A29" s="12" t="inlineStr">
        <is>
          <t xml:space="preserve">Unit title:  Applied Business Unit 2 </t>
        </is>
      </c>
      <c r="B29" s="13" t="n"/>
      <c r="C29" s="13" t="n"/>
      <c r="E29" s="12" t="inlineStr">
        <is>
          <t>Unit title:  Applied Science Unit 2</t>
        </is>
      </c>
      <c r="F29" s="13" t="n"/>
      <c r="G29" s="13" t="n"/>
    </row>
    <row r="30">
      <c r="A30" s="14" t="n"/>
      <c r="B30" s="14" t="n"/>
      <c r="C30" s="14" t="n"/>
      <c r="E30" s="14" t="n"/>
      <c r="F30" s="14" t="n"/>
      <c r="G30" s="14" t="n"/>
    </row>
    <row r="31">
      <c r="A31" s="15" t="inlineStr">
        <is>
          <t>Grade</t>
        </is>
      </c>
      <c r="B31" s="15" t="inlineStr">
        <is>
          <t>Raw mark</t>
        </is>
      </c>
      <c r="C31" s="15" t="inlineStr">
        <is>
          <t>UMS mark</t>
        </is>
      </c>
      <c r="E31" s="15" t="inlineStr">
        <is>
          <t>Grade</t>
        </is>
      </c>
      <c r="F31" s="15" t="inlineStr">
        <is>
          <t>Raw mark</t>
        </is>
      </c>
      <c r="G31" s="15" t="inlineStr">
        <is>
          <t>UMS mark</t>
        </is>
      </c>
    </row>
    <row r="32">
      <c r="A32" s="16" t="inlineStr">
        <is>
          <t>Maximum mark</t>
        </is>
      </c>
      <c r="B32" s="16" t="n">
        <v>25</v>
      </c>
      <c r="C32" s="16" t="n">
        <v>100</v>
      </c>
      <c r="E32" s="16" t="inlineStr">
        <is>
          <t>Maximum mark</t>
        </is>
      </c>
      <c r="F32" s="16" t="n">
        <v>25</v>
      </c>
      <c r="G32" s="16" t="n">
        <v>100</v>
      </c>
    </row>
    <row r="33">
      <c r="A33" s="16" t="inlineStr">
        <is>
          <t>Cap</t>
        </is>
      </c>
      <c r="B33" s="16" t="n">
        <v>25</v>
      </c>
      <c r="C33" s="16" t="n">
        <v>100</v>
      </c>
      <c r="E33" s="16" t="inlineStr">
        <is>
          <t>Cap</t>
        </is>
      </c>
      <c r="F33" s="16" t="n">
        <v>25</v>
      </c>
      <c r="G33" s="16" t="n">
        <v>100</v>
      </c>
    </row>
    <row r="34">
      <c r="A34" s="17" t="inlineStr">
        <is>
          <t>Distinction</t>
        </is>
      </c>
      <c r="B34" s="17" t="n">
        <v>20</v>
      </c>
      <c r="C34" s="17" t="n">
        <v>80</v>
      </c>
      <c r="E34" s="17" t="inlineStr">
        <is>
          <t>Distinction</t>
        </is>
      </c>
      <c r="F34" s="17" t="n">
        <v>20</v>
      </c>
      <c r="G34" s="17" t="n">
        <v>80</v>
      </c>
    </row>
    <row r="35">
      <c r="A35" s="17" t="inlineStr">
        <is>
          <t>Merit</t>
        </is>
      </c>
      <c r="B35" s="17" t="n">
        <v>15</v>
      </c>
      <c r="C35" s="17" t="n">
        <v>60</v>
      </c>
      <c r="E35" s="17" t="inlineStr">
        <is>
          <t>Merit</t>
        </is>
      </c>
      <c r="F35" s="17" t="n">
        <v>15</v>
      </c>
      <c r="G35" s="17" t="n">
        <v>60</v>
      </c>
    </row>
    <row r="36">
      <c r="A36" s="17" t="inlineStr">
        <is>
          <t>Pass</t>
        </is>
      </c>
      <c r="B36" s="17" t="n">
        <v>10</v>
      </c>
      <c r="C36" s="17" t="n">
        <v>40</v>
      </c>
      <c r="E36" s="17" t="inlineStr">
        <is>
          <t>Pass</t>
        </is>
      </c>
      <c r="F36" s="17" t="n">
        <v>10</v>
      </c>
      <c r="G36" s="17" t="n">
        <v>40</v>
      </c>
    </row>
    <row r="37">
      <c r="A37" s="17" t="inlineStr">
        <is>
          <t>U</t>
        </is>
      </c>
      <c r="B37" s="17" t="n">
        <v>0</v>
      </c>
      <c r="C37" s="17" t="n">
        <v>0</v>
      </c>
      <c r="E37" s="17" t="inlineStr">
        <is>
          <t>U</t>
        </is>
      </c>
      <c r="F37" s="17" t="n">
        <v>0</v>
      </c>
      <c r="G37" s="17" t="n">
        <v>0</v>
      </c>
    </row>
    <row r="40">
      <c r="A40" s="12" t="inlineStr">
        <is>
          <t>Exam series: January 2025</t>
        </is>
      </c>
      <c r="B40" s="13" t="n"/>
      <c r="C40" s="13" t="n"/>
      <c r="E40" s="12" t="inlineStr">
        <is>
          <t>Exam series: January 2025</t>
        </is>
      </c>
      <c r="F40" s="13" t="n"/>
      <c r="G40" s="13" t="n"/>
    </row>
    <row r="41">
      <c r="A41" s="12" t="inlineStr">
        <is>
          <t>Unit code:  ABS3</t>
        </is>
      </c>
      <c r="B41" s="13" t="n"/>
      <c r="C41" s="13" t="n"/>
      <c r="E41" s="12" t="inlineStr">
        <is>
          <t>Unit code:  ASC3</t>
        </is>
      </c>
      <c r="F41" s="13" t="n"/>
      <c r="G41" s="13" t="n"/>
    </row>
    <row r="42">
      <c r="A42" s="12" t="inlineStr">
        <is>
          <t>Unit title:  Applied Business Unit 3</t>
        </is>
      </c>
      <c r="B42" s="13" t="n"/>
      <c r="C42" s="13" t="n"/>
      <c r="E42" s="12" t="inlineStr">
        <is>
          <t>Unit title:  Applied Science Unit 3</t>
        </is>
      </c>
      <c r="F42" s="13" t="n"/>
      <c r="G42" s="13" t="n"/>
    </row>
    <row r="43">
      <c r="A43" s="14" t="n"/>
      <c r="B43" s="14" t="n"/>
      <c r="C43" s="14" t="n"/>
      <c r="E43" s="14" t="n"/>
      <c r="F43" s="14" t="n"/>
      <c r="G43" s="14" t="n"/>
    </row>
    <row r="44">
      <c r="A44" s="15" t="inlineStr">
        <is>
          <t>Grade</t>
        </is>
      </c>
      <c r="B44" s="15" t="inlineStr">
        <is>
          <t>Raw mark</t>
        </is>
      </c>
      <c r="C44" s="15" t="inlineStr">
        <is>
          <t>UMS mark</t>
        </is>
      </c>
      <c r="E44" s="15" t="inlineStr">
        <is>
          <t>Grade</t>
        </is>
      </c>
      <c r="F44" s="15" t="inlineStr">
        <is>
          <t>Raw mark</t>
        </is>
      </c>
      <c r="G44" s="15" t="inlineStr">
        <is>
          <t>UMS mark</t>
        </is>
      </c>
    </row>
    <row r="45">
      <c r="A45" s="16" t="inlineStr">
        <is>
          <t>Maximum mark</t>
        </is>
      </c>
      <c r="B45" s="16" t="n">
        <v>25</v>
      </c>
      <c r="C45" s="16" t="n">
        <v>100</v>
      </c>
      <c r="E45" s="16" t="inlineStr">
        <is>
          <t>Maximum mark</t>
        </is>
      </c>
      <c r="F45" s="16" t="n">
        <v>60</v>
      </c>
      <c r="G45" s="16" t="n">
        <v>100</v>
      </c>
    </row>
    <row r="46">
      <c r="A46" s="16" t="inlineStr">
        <is>
          <t>Cap</t>
        </is>
      </c>
      <c r="B46" s="16" t="n">
        <v>25</v>
      </c>
      <c r="C46" s="16" t="n">
        <v>100</v>
      </c>
      <c r="E46" s="16" t="inlineStr">
        <is>
          <t>Cap</t>
        </is>
      </c>
      <c r="F46" s="16" t="n">
        <v>57</v>
      </c>
      <c r="G46" s="16" t="n">
        <v>100</v>
      </c>
    </row>
    <row r="47">
      <c r="A47" s="17" t="inlineStr">
        <is>
          <t>Distinction</t>
        </is>
      </c>
      <c r="B47" s="17" t="n">
        <v>20</v>
      </c>
      <c r="C47" s="17" t="n">
        <v>80</v>
      </c>
      <c r="E47" s="17" t="inlineStr">
        <is>
          <t>Distinction</t>
        </is>
      </c>
      <c r="F47" s="17" t="n">
        <v>49</v>
      </c>
      <c r="G47" s="17" t="n">
        <v>80</v>
      </c>
    </row>
    <row r="48">
      <c r="A48" s="17" t="inlineStr">
        <is>
          <t>Merit</t>
        </is>
      </c>
      <c r="B48" s="17" t="n">
        <v>15</v>
      </c>
      <c r="C48" s="17" t="n">
        <v>60</v>
      </c>
      <c r="E48" s="17" t="inlineStr">
        <is>
          <t>Merit</t>
        </is>
      </c>
      <c r="F48" s="17" t="n">
        <v>41</v>
      </c>
      <c r="G48" s="17" t="n">
        <v>60</v>
      </c>
    </row>
    <row r="49">
      <c r="A49" s="17" t="inlineStr">
        <is>
          <t>Pass</t>
        </is>
      </c>
      <c r="B49" s="17" t="n">
        <v>10</v>
      </c>
      <c r="C49" s="17" t="n">
        <v>40</v>
      </c>
      <c r="E49" s="17" t="inlineStr">
        <is>
          <t>Pass</t>
        </is>
      </c>
      <c r="F49" s="17" t="n">
        <v>34</v>
      </c>
      <c r="G49" s="17" t="n">
        <v>40</v>
      </c>
    </row>
    <row r="50">
      <c r="A50" s="17" t="inlineStr">
        <is>
          <t>U</t>
        </is>
      </c>
      <c r="B50" s="17" t="n">
        <v>0</v>
      </c>
      <c r="C50" s="17" t="n">
        <v>0</v>
      </c>
      <c r="E50" s="17" t="inlineStr">
        <is>
          <t>U</t>
        </is>
      </c>
      <c r="F50" s="17" t="n">
        <v>0</v>
      </c>
      <c r="G50" s="17" t="n">
        <v>0</v>
      </c>
    </row>
    <row r="53">
      <c r="A53" s="12" t="inlineStr">
        <is>
          <t>Exam series: January 2025</t>
        </is>
      </c>
      <c r="B53" s="13" t="n"/>
      <c r="C53" s="13" t="n"/>
      <c r="E53" s="12" t="inlineStr">
        <is>
          <t>Exam series: January 2025</t>
        </is>
      </c>
      <c r="F53" s="13" t="n"/>
      <c r="G53" s="13" t="n"/>
    </row>
    <row r="54">
      <c r="A54" s="12" t="inlineStr">
        <is>
          <t>Unit code:  ABS4</t>
        </is>
      </c>
      <c r="B54" s="13" t="n"/>
      <c r="C54" s="13" t="n"/>
      <c r="E54" s="12" t="inlineStr">
        <is>
          <t>Unit code:  ASC4</t>
        </is>
      </c>
      <c r="F54" s="13" t="n"/>
      <c r="G54" s="13" t="n"/>
    </row>
    <row r="55">
      <c r="A55" s="12" t="inlineStr">
        <is>
          <t>Unit title:  Applied Business Unit 4</t>
        </is>
      </c>
      <c r="B55" s="13" t="n"/>
      <c r="C55" s="13" t="n"/>
      <c r="E55" s="12" t="inlineStr">
        <is>
          <t>Unit title:  Applied Science Unit 4</t>
        </is>
      </c>
      <c r="F55" s="13" t="n"/>
      <c r="G55" s="13" t="n"/>
    </row>
    <row r="56">
      <c r="A56" s="14" t="n"/>
      <c r="B56" s="14" t="n"/>
      <c r="C56" s="14" t="n"/>
      <c r="E56" s="14" t="n"/>
      <c r="F56" s="14" t="n"/>
      <c r="G56" s="14" t="n"/>
    </row>
    <row r="57">
      <c r="A57" s="15" t="inlineStr">
        <is>
          <t>Grade</t>
        </is>
      </c>
      <c r="B57" s="15" t="inlineStr">
        <is>
          <t>Raw mark</t>
        </is>
      </c>
      <c r="C57" s="15" t="inlineStr">
        <is>
          <t>UMS mark</t>
        </is>
      </c>
      <c r="E57" s="15" t="inlineStr">
        <is>
          <t>Grade</t>
        </is>
      </c>
      <c r="F57" s="15" t="inlineStr">
        <is>
          <t>Raw mark</t>
        </is>
      </c>
      <c r="G57" s="15" t="inlineStr">
        <is>
          <t>UMS mark</t>
        </is>
      </c>
    </row>
    <row r="58">
      <c r="A58" s="16" t="inlineStr">
        <is>
          <t>Maximum mark</t>
        </is>
      </c>
      <c r="B58" s="16" t="n">
        <v>60</v>
      </c>
      <c r="C58" s="16" t="n">
        <v>100</v>
      </c>
      <c r="E58" s="16" t="inlineStr">
        <is>
          <t>Maximum mark</t>
        </is>
      </c>
      <c r="F58" s="16" t="n">
        <v>60</v>
      </c>
      <c r="G58" s="16" t="n">
        <v>100</v>
      </c>
    </row>
    <row r="59">
      <c r="A59" s="16" t="inlineStr">
        <is>
          <t>Cap</t>
        </is>
      </c>
      <c r="B59" s="16" t="n">
        <v>59</v>
      </c>
      <c r="C59" s="16" t="n">
        <v>100</v>
      </c>
      <c r="E59" s="16" t="inlineStr">
        <is>
          <t>Cap</t>
        </is>
      </c>
      <c r="F59" s="16" t="n">
        <v>59</v>
      </c>
      <c r="G59" s="16" t="n">
        <v>100</v>
      </c>
    </row>
    <row r="60">
      <c r="A60" s="17" t="inlineStr">
        <is>
          <t>Distinction</t>
        </is>
      </c>
      <c r="B60" s="17" t="n">
        <v>47</v>
      </c>
      <c r="C60" s="17" t="n">
        <v>80</v>
      </c>
      <c r="E60" s="17" t="inlineStr">
        <is>
          <t>Distinction</t>
        </is>
      </c>
      <c r="F60" s="17" t="n">
        <v>50</v>
      </c>
      <c r="G60" s="17" t="n">
        <v>80</v>
      </c>
    </row>
    <row r="61">
      <c r="A61" s="17" t="inlineStr">
        <is>
          <t>Merit</t>
        </is>
      </c>
      <c r="B61" s="17" t="n">
        <v>35</v>
      </c>
      <c r="C61" s="17" t="n">
        <v>60</v>
      </c>
      <c r="E61" s="17" t="inlineStr">
        <is>
          <t>Merit</t>
        </is>
      </c>
      <c r="F61" s="17" t="n">
        <v>41</v>
      </c>
      <c r="G61" s="17" t="n">
        <v>60</v>
      </c>
    </row>
    <row r="62">
      <c r="A62" s="17" t="inlineStr">
        <is>
          <t>Pass</t>
        </is>
      </c>
      <c r="B62" s="17" t="n">
        <v>24</v>
      </c>
      <c r="C62" s="17" t="n">
        <v>40</v>
      </c>
      <c r="E62" s="17" t="inlineStr">
        <is>
          <t>Pass</t>
        </is>
      </c>
      <c r="F62" s="17" t="n">
        <v>32</v>
      </c>
      <c r="G62" s="17" t="n">
        <v>40</v>
      </c>
    </row>
    <row r="63">
      <c r="A63" s="17" t="inlineStr">
        <is>
          <t>U</t>
        </is>
      </c>
      <c r="B63" s="17" t="n">
        <v>0</v>
      </c>
      <c r="C63" s="17" t="n">
        <v>0</v>
      </c>
      <c r="E63" s="17" t="inlineStr">
        <is>
          <t>U</t>
        </is>
      </c>
      <c r="F63" s="17" t="n">
        <v>0</v>
      </c>
      <c r="G63" s="17" t="n">
        <v>0</v>
      </c>
    </row>
    <row r="66">
      <c r="A66" s="12" t="inlineStr">
        <is>
          <t>Exam series: January 2025</t>
        </is>
      </c>
      <c r="B66" s="13" t="n"/>
      <c r="C66" s="13" t="n"/>
      <c r="E66" s="12" t="inlineStr">
        <is>
          <t>Exam series: January 2025</t>
        </is>
      </c>
      <c r="F66" s="13" t="n"/>
      <c r="G66" s="13" t="n"/>
    </row>
    <row r="67">
      <c r="A67" s="12" t="inlineStr">
        <is>
          <t>Unit code:  ABS5</t>
        </is>
      </c>
      <c r="B67" s="13" t="n"/>
      <c r="C67" s="13" t="n"/>
      <c r="E67" s="12" t="inlineStr">
        <is>
          <t>Unit code:  ASC5</t>
        </is>
      </c>
      <c r="F67" s="13" t="n"/>
      <c r="G67" s="13" t="n"/>
    </row>
    <row r="68">
      <c r="A68" s="12" t="inlineStr">
        <is>
          <t>Unit title:  Applied Business Unit 5</t>
        </is>
      </c>
      <c r="B68" s="13" t="n"/>
      <c r="C68" s="13" t="n"/>
      <c r="E68" s="12" t="inlineStr">
        <is>
          <t>Unit title:  Applied Science Unit 5</t>
        </is>
      </c>
      <c r="F68" s="13" t="n"/>
      <c r="G68" s="13" t="n"/>
    </row>
    <row r="69">
      <c r="A69" s="14" t="n"/>
      <c r="B69" s="14" t="n"/>
      <c r="C69" s="14" t="n"/>
      <c r="E69" s="14" t="n"/>
      <c r="F69" s="14" t="n"/>
      <c r="G69" s="14" t="n"/>
    </row>
    <row r="70">
      <c r="A70" s="15" t="inlineStr">
        <is>
          <t>Grade</t>
        </is>
      </c>
      <c r="B70" s="15" t="inlineStr">
        <is>
          <t>Raw mark</t>
        </is>
      </c>
      <c r="C70" s="15" t="inlineStr">
        <is>
          <t>UMS mark</t>
        </is>
      </c>
      <c r="E70" s="15" t="inlineStr">
        <is>
          <t>Grade</t>
        </is>
      </c>
      <c r="F70" s="15" t="inlineStr">
        <is>
          <t>Raw mark</t>
        </is>
      </c>
      <c r="G70" s="15" t="inlineStr">
        <is>
          <t>UMS mark</t>
        </is>
      </c>
    </row>
    <row r="71">
      <c r="A71" s="16" t="inlineStr">
        <is>
          <t>Maximum mark</t>
        </is>
      </c>
      <c r="B71" s="16" t="n">
        <v>25</v>
      </c>
      <c r="C71" s="16" t="n">
        <v>100</v>
      </c>
      <c r="E71" s="16" t="inlineStr">
        <is>
          <t>Maximum mark</t>
        </is>
      </c>
      <c r="F71" s="16" t="n">
        <v>25</v>
      </c>
      <c r="G71" s="16" t="n">
        <v>100</v>
      </c>
    </row>
    <row r="72">
      <c r="A72" s="16" t="inlineStr">
        <is>
          <t>Cap</t>
        </is>
      </c>
      <c r="B72" s="16" t="n">
        <v>25</v>
      </c>
      <c r="C72" s="16" t="n">
        <v>100</v>
      </c>
      <c r="E72" s="16" t="inlineStr">
        <is>
          <t>Cap</t>
        </is>
      </c>
      <c r="F72" s="16" t="n">
        <v>25</v>
      </c>
      <c r="G72" s="16" t="n">
        <v>100</v>
      </c>
    </row>
    <row r="73">
      <c r="A73" s="17" t="inlineStr">
        <is>
          <t>Distinction</t>
        </is>
      </c>
      <c r="B73" s="17" t="n">
        <v>20</v>
      </c>
      <c r="C73" s="17" t="n">
        <v>80</v>
      </c>
      <c r="E73" s="17" t="inlineStr">
        <is>
          <t>Distinction</t>
        </is>
      </c>
      <c r="F73" s="17" t="n">
        <v>20</v>
      </c>
      <c r="G73" s="17" t="n">
        <v>80</v>
      </c>
    </row>
    <row r="74">
      <c r="A74" s="17" t="inlineStr">
        <is>
          <t>Merit</t>
        </is>
      </c>
      <c r="B74" s="17" t="n">
        <v>15</v>
      </c>
      <c r="C74" s="17" t="n">
        <v>60</v>
      </c>
      <c r="E74" s="17" t="inlineStr">
        <is>
          <t>Merit</t>
        </is>
      </c>
      <c r="F74" s="17" t="n">
        <v>15</v>
      </c>
      <c r="G74" s="17" t="n">
        <v>60</v>
      </c>
    </row>
    <row r="75">
      <c r="A75" s="17" t="inlineStr">
        <is>
          <t>Pass</t>
        </is>
      </c>
      <c r="B75" s="17" t="n">
        <v>10</v>
      </c>
      <c r="C75" s="17" t="n">
        <v>40</v>
      </c>
      <c r="E75" s="17" t="inlineStr">
        <is>
          <t>Pass</t>
        </is>
      </c>
      <c r="F75" s="17" t="n">
        <v>10</v>
      </c>
      <c r="G75" s="17" t="n">
        <v>40</v>
      </c>
    </row>
    <row r="76">
      <c r="A76" s="17" t="inlineStr">
        <is>
          <t>U</t>
        </is>
      </c>
      <c r="B76" s="17" t="n">
        <v>0</v>
      </c>
      <c r="C76" s="17" t="n">
        <v>0</v>
      </c>
      <c r="E76" s="17" t="inlineStr">
        <is>
          <t>U</t>
        </is>
      </c>
      <c r="F76" s="17" t="n">
        <v>0</v>
      </c>
      <c r="G76" s="17" t="n">
        <v>0</v>
      </c>
    </row>
    <row r="79">
      <c r="A79" s="12" t="inlineStr">
        <is>
          <t>Exam series: January 2025</t>
        </is>
      </c>
      <c r="B79" s="13" t="n"/>
      <c r="C79" s="13" t="n"/>
      <c r="E79" s="12" t="inlineStr">
        <is>
          <t>Exam series: January 2025</t>
        </is>
      </c>
      <c r="F79" s="13" t="n"/>
      <c r="G79" s="13" t="n"/>
    </row>
    <row r="80">
      <c r="A80" s="12" t="inlineStr">
        <is>
          <t>Unit code:  ABS6</t>
        </is>
      </c>
      <c r="B80" s="13" t="n"/>
      <c r="C80" s="13" t="n"/>
      <c r="E80" s="12" t="inlineStr">
        <is>
          <t>Unit code:  ASC6A</t>
        </is>
      </c>
      <c r="F80" s="13" t="n"/>
      <c r="G80" s="13" t="n"/>
    </row>
    <row r="81">
      <c r="A81" s="12" t="inlineStr">
        <is>
          <t>Unit title:  Applied Business Unit 6</t>
        </is>
      </c>
      <c r="B81" s="13" t="n"/>
      <c r="C81" s="13" t="n"/>
      <c r="E81" s="12" t="inlineStr">
        <is>
          <t>Unit title:  Applied Science Unit 6A</t>
        </is>
      </c>
      <c r="F81" s="13" t="n"/>
      <c r="G81" s="13" t="n"/>
    </row>
    <row r="82">
      <c r="A82" s="24" t="n"/>
      <c r="B82" s="24" t="n"/>
      <c r="C82" s="24" t="n"/>
      <c r="E82" s="14" t="n"/>
      <c r="F82" s="14" t="n"/>
      <c r="G82" s="14" t="n"/>
    </row>
    <row r="83">
      <c r="A83" s="15" t="inlineStr">
        <is>
          <t>Grade</t>
        </is>
      </c>
      <c r="B83" s="15" t="inlineStr">
        <is>
          <t>Raw mark</t>
        </is>
      </c>
      <c r="C83" s="15" t="inlineStr">
        <is>
          <t>UMS mark</t>
        </is>
      </c>
      <c r="E83" s="15" t="inlineStr">
        <is>
          <t>Grade</t>
        </is>
      </c>
      <c r="F83" s="15" t="inlineStr">
        <is>
          <t>Raw mark</t>
        </is>
      </c>
      <c r="G83" s="15" t="inlineStr">
        <is>
          <t>UMS mark</t>
        </is>
      </c>
    </row>
    <row r="84">
      <c r="A84" s="16" t="inlineStr">
        <is>
          <t>Maximum mark</t>
        </is>
      </c>
      <c r="B84" s="16" t="n">
        <v>25</v>
      </c>
      <c r="C84" s="16" t="n">
        <v>100</v>
      </c>
      <c r="E84" s="16" t="inlineStr">
        <is>
          <t>Maximum mark</t>
        </is>
      </c>
      <c r="F84" s="16" t="n">
        <v>25</v>
      </c>
      <c r="G84" s="16" t="n">
        <v>100</v>
      </c>
    </row>
    <row r="85">
      <c r="A85" s="16" t="inlineStr">
        <is>
          <t>Cap</t>
        </is>
      </c>
      <c r="B85" s="16" t="n">
        <v>25</v>
      </c>
      <c r="C85" s="16" t="n">
        <v>100</v>
      </c>
      <c r="E85" s="16" t="inlineStr">
        <is>
          <t>Cap</t>
        </is>
      </c>
      <c r="F85" s="16" t="n">
        <v>25</v>
      </c>
      <c r="G85" s="16" t="n">
        <v>100</v>
      </c>
    </row>
    <row r="86">
      <c r="A86" s="17" t="inlineStr">
        <is>
          <t>Distinction</t>
        </is>
      </c>
      <c r="B86" s="17" t="n">
        <v>20</v>
      </c>
      <c r="C86" s="17" t="n">
        <v>80</v>
      </c>
      <c r="E86" s="17" t="inlineStr">
        <is>
          <t>Distinction</t>
        </is>
      </c>
      <c r="F86" s="17" t="n">
        <v>20</v>
      </c>
      <c r="G86" s="17" t="n">
        <v>80</v>
      </c>
    </row>
    <row r="87">
      <c r="A87" s="17" t="inlineStr">
        <is>
          <t>Merit</t>
        </is>
      </c>
      <c r="B87" s="17" t="n">
        <v>15</v>
      </c>
      <c r="C87" s="17" t="n">
        <v>60</v>
      </c>
      <c r="E87" s="17" t="inlineStr">
        <is>
          <t>Merit</t>
        </is>
      </c>
      <c r="F87" s="17" t="n">
        <v>15</v>
      </c>
      <c r="G87" s="17" t="n">
        <v>60</v>
      </c>
    </row>
    <row r="88">
      <c r="A88" s="17" t="inlineStr">
        <is>
          <t>Pass</t>
        </is>
      </c>
      <c r="B88" s="17" t="n">
        <v>10</v>
      </c>
      <c r="C88" s="17" t="n">
        <v>40</v>
      </c>
      <c r="E88" s="17" t="inlineStr">
        <is>
          <t>Pass</t>
        </is>
      </c>
      <c r="F88" s="17" t="n">
        <v>10</v>
      </c>
      <c r="G88" s="17" t="n">
        <v>40</v>
      </c>
    </row>
    <row r="89">
      <c r="A89" s="17" t="inlineStr">
        <is>
          <t>U</t>
        </is>
      </c>
      <c r="B89" s="17" t="n">
        <v>0</v>
      </c>
      <c r="C89" s="17" t="n">
        <v>0</v>
      </c>
      <c r="E89" s="17" t="inlineStr">
        <is>
          <t>U</t>
        </is>
      </c>
      <c r="F89" s="17" t="n">
        <v>0</v>
      </c>
      <c r="G89" s="17" t="n">
        <v>0</v>
      </c>
    </row>
    <row r="92">
      <c r="A92" s="12" t="inlineStr">
        <is>
          <t>Exam series: January 2025</t>
        </is>
      </c>
      <c r="B92" s="13" t="n"/>
      <c r="C92" s="13" t="n"/>
      <c r="E92" s="12" t="inlineStr">
        <is>
          <t>Exam series: January 2025</t>
        </is>
      </c>
      <c r="F92" s="13" t="n"/>
      <c r="G92" s="13" t="n"/>
    </row>
    <row r="93">
      <c r="A93" s="12" t="inlineStr">
        <is>
          <t>Unit code:  ABS7</t>
        </is>
      </c>
      <c r="B93" s="13" t="n"/>
      <c r="C93" s="13" t="n"/>
      <c r="E93" s="12" t="inlineStr">
        <is>
          <t>Unit code:  ASC6B</t>
        </is>
      </c>
      <c r="F93" s="13" t="n"/>
      <c r="G93" s="13" t="n"/>
    </row>
    <row r="94">
      <c r="A94" s="12" t="inlineStr">
        <is>
          <t>Unit title:  Applied Business Unit 7</t>
        </is>
      </c>
      <c r="B94" s="13" t="n"/>
      <c r="C94" s="13" t="n"/>
      <c r="E94" s="12" t="inlineStr">
        <is>
          <t>Unit title:  Applied Science Unit 6B</t>
        </is>
      </c>
      <c r="F94" s="13" t="n"/>
      <c r="G94" s="13" t="n"/>
    </row>
    <row r="95">
      <c r="A95" s="24" t="n"/>
      <c r="B95" s="24" t="n"/>
      <c r="C95" s="24" t="n"/>
      <c r="E95" s="14" t="n"/>
      <c r="F95" s="14" t="n"/>
      <c r="G95" s="14" t="n"/>
    </row>
    <row r="96">
      <c r="A96" s="15" t="inlineStr">
        <is>
          <t>Grade</t>
        </is>
      </c>
      <c r="B96" s="15" t="inlineStr">
        <is>
          <t>Raw mark</t>
        </is>
      </c>
      <c r="C96" s="15" t="inlineStr">
        <is>
          <t>UMS mark</t>
        </is>
      </c>
      <c r="E96" s="15" t="inlineStr">
        <is>
          <t>Grade</t>
        </is>
      </c>
      <c r="F96" s="15" t="inlineStr">
        <is>
          <t>Raw mark</t>
        </is>
      </c>
      <c r="G96" s="15" t="inlineStr">
        <is>
          <t>UMS mark</t>
        </is>
      </c>
    </row>
    <row r="97">
      <c r="A97" s="16" t="inlineStr">
        <is>
          <t>Maximum mark</t>
        </is>
      </c>
      <c r="B97" s="16" t="n">
        <v>25</v>
      </c>
      <c r="C97" s="16" t="n">
        <v>100</v>
      </c>
      <c r="E97" s="16" t="inlineStr">
        <is>
          <t>Maximum mark</t>
        </is>
      </c>
      <c r="F97" s="16" t="n">
        <v>25</v>
      </c>
      <c r="G97" s="16" t="n">
        <v>100</v>
      </c>
    </row>
    <row r="98">
      <c r="A98" s="16" t="inlineStr">
        <is>
          <t>Cap</t>
        </is>
      </c>
      <c r="B98" s="16" t="n">
        <v>25</v>
      </c>
      <c r="C98" s="16" t="n">
        <v>100</v>
      </c>
      <c r="E98" s="16" t="inlineStr">
        <is>
          <t>Cap</t>
        </is>
      </c>
      <c r="F98" s="16" t="n">
        <v>25</v>
      </c>
      <c r="G98" s="16" t="n">
        <v>100</v>
      </c>
    </row>
    <row r="99">
      <c r="A99" s="17" t="inlineStr">
        <is>
          <t>Distinction</t>
        </is>
      </c>
      <c r="B99" s="17" t="n">
        <v>20</v>
      </c>
      <c r="C99" s="17" t="n">
        <v>80</v>
      </c>
      <c r="E99" s="17" t="inlineStr">
        <is>
          <t>Distinction</t>
        </is>
      </c>
      <c r="F99" s="17" t="n">
        <v>20</v>
      </c>
      <c r="G99" s="17" t="n">
        <v>80</v>
      </c>
    </row>
    <row r="100">
      <c r="A100" s="17" t="inlineStr">
        <is>
          <t>Merit</t>
        </is>
      </c>
      <c r="B100" s="17" t="n">
        <v>15</v>
      </c>
      <c r="C100" s="17" t="n">
        <v>60</v>
      </c>
      <c r="E100" s="17" t="inlineStr">
        <is>
          <t>Merit</t>
        </is>
      </c>
      <c r="F100" s="17" t="n">
        <v>15</v>
      </c>
      <c r="G100" s="17" t="n">
        <v>60</v>
      </c>
    </row>
    <row r="101">
      <c r="A101" s="17" t="inlineStr">
        <is>
          <t>Pass</t>
        </is>
      </c>
      <c r="B101" s="17" t="n">
        <v>10</v>
      </c>
      <c r="C101" s="17" t="n">
        <v>40</v>
      </c>
      <c r="E101" s="17" t="inlineStr">
        <is>
          <t>Pass</t>
        </is>
      </c>
      <c r="F101" s="17" t="n">
        <v>10</v>
      </c>
      <c r="G101" s="17" t="n">
        <v>40</v>
      </c>
    </row>
    <row r="102">
      <c r="A102" s="17" t="inlineStr">
        <is>
          <t>U</t>
        </is>
      </c>
      <c r="B102" s="17" t="n">
        <v>0</v>
      </c>
      <c r="C102" s="17" t="n">
        <v>0</v>
      </c>
      <c r="E102" s="17" t="inlineStr">
        <is>
          <t>U</t>
        </is>
      </c>
      <c r="F102" s="17" t="n">
        <v>0</v>
      </c>
      <c r="G102" s="17" t="n">
        <v>0</v>
      </c>
    </row>
    <row r="105">
      <c r="A105" s="12" t="inlineStr">
        <is>
          <t>Exam series: January 2025</t>
        </is>
      </c>
      <c r="B105" s="13" t="n"/>
      <c r="C105" s="13" t="n"/>
      <c r="E105" s="12" t="inlineStr">
        <is>
          <t>Exam series: January 2025</t>
        </is>
      </c>
      <c r="F105" s="13" t="n"/>
      <c r="G105" s="13" t="n"/>
    </row>
    <row r="106">
      <c r="A106" s="12" t="inlineStr">
        <is>
          <t>Unit code:  ABS8</t>
        </is>
      </c>
      <c r="B106" s="13" t="n"/>
      <c r="C106" s="13" t="n"/>
      <c r="E106" s="12" t="inlineStr">
        <is>
          <t>Unit code:  ASC6C</t>
        </is>
      </c>
      <c r="F106" s="13" t="n"/>
      <c r="G106" s="13" t="n"/>
    </row>
    <row r="107">
      <c r="A107" s="12" t="inlineStr">
        <is>
          <t>Unit title:  Applied Business Unit 8</t>
        </is>
      </c>
      <c r="B107" s="13" t="n"/>
      <c r="C107" s="13" t="n"/>
      <c r="E107" s="12" t="inlineStr">
        <is>
          <t>Unit title:  Applied Science Unit 6C</t>
        </is>
      </c>
      <c r="F107" s="13" t="n"/>
      <c r="G107" s="13" t="n"/>
    </row>
    <row r="108">
      <c r="A108" s="24" t="n"/>
      <c r="B108" s="24" t="n"/>
      <c r="C108" s="24" t="n"/>
      <c r="E108" s="24" t="n"/>
      <c r="F108" s="24" t="n"/>
      <c r="G108" s="24" t="n"/>
    </row>
    <row r="109">
      <c r="A109" s="15" t="inlineStr">
        <is>
          <t>Grade</t>
        </is>
      </c>
      <c r="B109" s="15" t="inlineStr">
        <is>
          <t>Raw mark</t>
        </is>
      </c>
      <c r="C109" s="15" t="inlineStr">
        <is>
          <t>UMS mark</t>
        </is>
      </c>
      <c r="E109" s="15" t="inlineStr">
        <is>
          <t>Grade</t>
        </is>
      </c>
      <c r="F109" s="15" t="inlineStr">
        <is>
          <t>Raw mark</t>
        </is>
      </c>
      <c r="G109" s="15" t="inlineStr">
        <is>
          <t>UMS mark</t>
        </is>
      </c>
    </row>
    <row r="110">
      <c r="A110" s="16" t="inlineStr">
        <is>
          <t>Maximum mark</t>
        </is>
      </c>
      <c r="B110" s="16" t="n">
        <v>25</v>
      </c>
      <c r="C110" s="16" t="n">
        <v>100</v>
      </c>
      <c r="E110" s="16" t="inlineStr">
        <is>
          <t>Maximum mark</t>
        </is>
      </c>
      <c r="F110" s="16" t="n">
        <v>25</v>
      </c>
      <c r="G110" s="16" t="n">
        <v>100</v>
      </c>
    </row>
    <row r="111">
      <c r="A111" s="16" t="inlineStr">
        <is>
          <t>Cap</t>
        </is>
      </c>
      <c r="B111" s="16" t="n">
        <v>25</v>
      </c>
      <c r="C111" s="16" t="n">
        <v>100</v>
      </c>
      <c r="E111" s="16" t="inlineStr">
        <is>
          <t>Cap</t>
        </is>
      </c>
      <c r="F111" s="16" t="n">
        <v>25</v>
      </c>
      <c r="G111" s="16" t="n">
        <v>100</v>
      </c>
    </row>
    <row r="112">
      <c r="A112" s="17" t="inlineStr">
        <is>
          <t>Distinction</t>
        </is>
      </c>
      <c r="B112" s="17" t="n">
        <v>20</v>
      </c>
      <c r="C112" s="17" t="n">
        <v>80</v>
      </c>
      <c r="E112" s="17" t="inlineStr">
        <is>
          <t>Distinction</t>
        </is>
      </c>
      <c r="F112" s="17" t="n">
        <v>20</v>
      </c>
      <c r="G112" s="17" t="n">
        <v>80</v>
      </c>
    </row>
    <row r="113">
      <c r="A113" s="17" t="inlineStr">
        <is>
          <t>Merit</t>
        </is>
      </c>
      <c r="B113" s="17" t="n">
        <v>15</v>
      </c>
      <c r="C113" s="17" t="n">
        <v>60</v>
      </c>
      <c r="E113" s="17" t="inlineStr">
        <is>
          <t>Merit</t>
        </is>
      </c>
      <c r="F113" s="17" t="n">
        <v>15</v>
      </c>
      <c r="G113" s="17" t="n">
        <v>60</v>
      </c>
    </row>
    <row r="114">
      <c r="A114" s="17" t="inlineStr">
        <is>
          <t>Pass</t>
        </is>
      </c>
      <c r="B114" s="17" t="n">
        <v>10</v>
      </c>
      <c r="C114" s="17" t="n">
        <v>40</v>
      </c>
      <c r="E114" s="17" t="inlineStr">
        <is>
          <t>Pass</t>
        </is>
      </c>
      <c r="F114" s="17" t="n">
        <v>10</v>
      </c>
      <c r="G114" s="17" t="n">
        <v>40</v>
      </c>
    </row>
    <row r="115">
      <c r="A115" s="17" t="inlineStr">
        <is>
          <t>U</t>
        </is>
      </c>
      <c r="B115" s="17" t="n">
        <v>0</v>
      </c>
      <c r="C115" s="17" t="n">
        <v>0</v>
      </c>
      <c r="E115" s="17" t="inlineStr">
        <is>
          <t>U</t>
        </is>
      </c>
      <c r="F115" s="17" t="n">
        <v>0</v>
      </c>
      <c r="G115" s="17" t="n">
        <v>0</v>
      </c>
    </row>
  </sheetData>
  <mergeCells count="1">
    <mergeCell ref="A7:D7"/>
  </mergeCells>
  <pageMargins left="0.7" right="0.7" top="0.75" bottom="0.75" header="0.3" footer="0.3"/>
  <pageSetup orientation="portrait" paperSize="9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115"/>
  <sheetViews>
    <sheetView zoomScaleNormal="100" workbookViewId="0">
      <selection activeCell="A1" sqref="A1"/>
    </sheetView>
  </sheetViews>
  <sheetFormatPr baseColWidth="8" defaultColWidth="8.85546875" defaultRowHeight="15"/>
  <cols>
    <col width="23.28515625" customWidth="1" min="1" max="1"/>
    <col width="16.85546875" customWidth="1" min="2" max="3"/>
    <col width="23.28515625" customWidth="1" min="5" max="5"/>
    <col width="16.85546875" customWidth="1" min="6" max="7"/>
  </cols>
  <sheetData>
    <row r="1">
      <c r="A1" s="9" t="n"/>
    </row>
    <row r="2">
      <c r="A2" s="9" t="n"/>
    </row>
    <row r="5">
      <c r="F5" s="20" t="n"/>
      <c r="G5" s="20" t="n"/>
      <c r="H5" s="20" t="n"/>
    </row>
    <row r="6">
      <c r="F6" s="20" t="n"/>
      <c r="G6" s="20" t="n"/>
      <c r="H6" s="20" t="n"/>
    </row>
    <row r="7" ht="18.75" customHeight="1">
      <c r="A7" s="25" t="inlineStr">
        <is>
          <t>Applied General unit:  convert Raw Marks to UMS Marks</t>
        </is>
      </c>
      <c r="F7" s="20" t="n"/>
      <c r="G7" s="20" t="n"/>
      <c r="H7" s="20" t="n"/>
    </row>
    <row r="8">
      <c r="F8" s="20" t="n"/>
      <c r="G8" s="20" t="n"/>
      <c r="H8" s="20" t="n"/>
    </row>
    <row r="9">
      <c r="A9" s="21" t="inlineStr">
        <is>
          <t>Instructions:</t>
        </is>
      </c>
    </row>
    <row r="10">
      <c r="A10" s="20" t="inlineStr">
        <is>
          <t>1.  Locate the required unit level grade boundary table in the grade boundaries worksheet</t>
        </is>
      </c>
    </row>
    <row r="11">
      <c r="A11" s="20" t="inlineStr">
        <is>
          <t>2.  Copy and paste the entire yellow highlighted section into the yellow section of the Raw-to-UMS conversions worksheet</t>
        </is>
      </c>
    </row>
    <row r="12">
      <c r="A12" s="20" t="inlineStr">
        <is>
          <t>3.  The Raw Mark, UMS Mark and Grade columns below will be updated accordingly</t>
        </is>
      </c>
    </row>
    <row r="14">
      <c r="A14" s="12" t="inlineStr">
        <is>
          <t>Exam series: June 2024</t>
        </is>
      </c>
      <c r="B14" s="13" t="n"/>
      <c r="C14" s="13" t="n"/>
      <c r="E14" s="12" t="inlineStr">
        <is>
          <t>Exam series: June 2024</t>
        </is>
      </c>
      <c r="F14" s="13" t="n"/>
      <c r="G14" s="13" t="n"/>
      <c r="I14" t="inlineStr">
        <is>
          <t>Copyright © AQA and its licensors. All rights reserved.</t>
        </is>
      </c>
    </row>
    <row r="15">
      <c r="A15" s="12" t="inlineStr">
        <is>
          <t>Unit code:  ABS1</t>
        </is>
      </c>
      <c r="B15" s="13" t="n"/>
      <c r="C15" s="13" t="n"/>
      <c r="E15" s="12" t="inlineStr">
        <is>
          <t>Unit code:  ASC1</t>
        </is>
      </c>
      <c r="F15" s="13" t="n"/>
      <c r="G15" s="13" t="n"/>
      <c r="I15" t="inlineStr">
        <is>
          <t xml:space="preserve">AQA Education (AQA) is a registered charity (number 1073334) and a </t>
        </is>
      </c>
    </row>
    <row r="16">
      <c r="A16" s="12" t="inlineStr">
        <is>
          <t>Unit title:  Applied Business Unit 1</t>
        </is>
      </c>
      <c r="B16" s="13" t="n"/>
      <c r="C16" s="13" t="n"/>
      <c r="E16" s="12" t="inlineStr">
        <is>
          <t>Unit title:  Applied Science Unit 1</t>
        </is>
      </c>
      <c r="F16" s="13" t="n"/>
      <c r="G16" s="13" t="n"/>
      <c r="I16" s="22" t="inlineStr">
        <is>
          <t xml:space="preserve">company limited by guarantee registered in England and Wales </t>
        </is>
      </c>
    </row>
    <row r="17">
      <c r="A17" s="14" t="n"/>
      <c r="B17" s="14" t="n"/>
      <c r="C17" s="14" t="n"/>
      <c r="E17" s="14" t="n"/>
      <c r="F17" s="14" t="n"/>
      <c r="G17" s="14" t="n"/>
      <c r="I17" s="22" t="inlineStr">
        <is>
          <t>(number 3644723). Our registered address is AQA, Devas Street,</t>
        </is>
      </c>
    </row>
    <row r="18">
      <c r="A18" s="15" t="inlineStr">
        <is>
          <t>Grade</t>
        </is>
      </c>
      <c r="B18" s="15" t="inlineStr">
        <is>
          <t>Raw mark</t>
        </is>
      </c>
      <c r="C18" s="15" t="inlineStr">
        <is>
          <t>UMS mark</t>
        </is>
      </c>
      <c r="E18" s="15" t="inlineStr">
        <is>
          <t>Grade</t>
        </is>
      </c>
      <c r="F18" s="15" t="inlineStr">
        <is>
          <t>Raw mark</t>
        </is>
      </c>
      <c r="G18" s="15" t="inlineStr">
        <is>
          <t>UMS mark</t>
        </is>
      </c>
      <c r="I18" s="22" t="inlineStr">
        <is>
          <t>Manchester M15 6EX.</t>
        </is>
      </c>
    </row>
    <row r="19">
      <c r="A19" s="16" t="inlineStr">
        <is>
          <t>Maximum mark</t>
        </is>
      </c>
      <c r="B19" s="16" t="n">
        <v>60</v>
      </c>
      <c r="C19" s="16" t="n">
        <v>100</v>
      </c>
      <c r="E19" s="16" t="inlineStr">
        <is>
          <t>Maximum mark</t>
        </is>
      </c>
      <c r="F19" s="16" t="n">
        <v>60</v>
      </c>
      <c r="G19" s="16" t="n">
        <v>100</v>
      </c>
    </row>
    <row r="20">
      <c r="A20" s="16" t="inlineStr">
        <is>
          <t>Cap</t>
        </is>
      </c>
      <c r="B20" s="16" t="n">
        <v>55</v>
      </c>
      <c r="C20" s="16" t="n">
        <v>100</v>
      </c>
      <c r="E20" s="16" t="inlineStr">
        <is>
          <t>Cap</t>
        </is>
      </c>
      <c r="F20" s="16" t="n">
        <v>58</v>
      </c>
      <c r="G20" s="16" t="n">
        <v>100</v>
      </c>
    </row>
    <row r="21">
      <c r="A21" s="17" t="inlineStr">
        <is>
          <t>Distinction</t>
        </is>
      </c>
      <c r="B21" s="17" t="n">
        <v>45</v>
      </c>
      <c r="C21" s="17" t="n">
        <v>80</v>
      </c>
      <c r="E21" s="17" t="inlineStr">
        <is>
          <t>Distinction</t>
        </is>
      </c>
      <c r="F21" s="17" t="n">
        <v>47</v>
      </c>
      <c r="G21" s="17" t="n">
        <v>80</v>
      </c>
    </row>
    <row r="22">
      <c r="A22" s="17" t="inlineStr">
        <is>
          <t>Merit</t>
        </is>
      </c>
      <c r="B22" s="17" t="n">
        <v>35</v>
      </c>
      <c r="C22" s="17" t="n">
        <v>60</v>
      </c>
      <c r="E22" s="17" t="inlineStr">
        <is>
          <t>Merit</t>
        </is>
      </c>
      <c r="F22" s="17" t="n">
        <v>36</v>
      </c>
      <c r="G22" s="17" t="n">
        <v>60</v>
      </c>
    </row>
    <row r="23">
      <c r="A23" s="17" t="inlineStr">
        <is>
          <t>Pass</t>
        </is>
      </c>
      <c r="B23" s="17" t="n">
        <v>26</v>
      </c>
      <c r="C23" s="17" t="n">
        <v>40</v>
      </c>
      <c r="E23" s="17" t="inlineStr">
        <is>
          <t>Pass</t>
        </is>
      </c>
      <c r="F23" s="17" t="n">
        <v>26</v>
      </c>
      <c r="G23" s="17" t="n">
        <v>40</v>
      </c>
    </row>
    <row r="24">
      <c r="A24" s="17" t="inlineStr">
        <is>
          <t>U</t>
        </is>
      </c>
      <c r="B24" s="17" t="n">
        <v>0</v>
      </c>
      <c r="C24" s="17" t="n">
        <v>0</v>
      </c>
      <c r="E24" s="17" t="inlineStr">
        <is>
          <t>U</t>
        </is>
      </c>
      <c r="F24" s="17" t="n">
        <v>0</v>
      </c>
      <c r="G24" s="17" t="n">
        <v>0</v>
      </c>
    </row>
    <row r="27">
      <c r="A27" s="12" t="inlineStr">
        <is>
          <t>Exam series: June 2024</t>
        </is>
      </c>
      <c r="B27" s="13" t="n"/>
      <c r="C27" s="13" t="n"/>
      <c r="E27" s="12" t="inlineStr">
        <is>
          <t>Exam series: June 2024</t>
        </is>
      </c>
      <c r="F27" s="13" t="n"/>
      <c r="G27" s="13" t="n"/>
    </row>
    <row r="28">
      <c r="A28" s="12" t="inlineStr">
        <is>
          <t>Unit code:  ABS2</t>
        </is>
      </c>
      <c r="B28" s="13" t="n"/>
      <c r="C28" s="13" t="n"/>
      <c r="E28" s="12" t="inlineStr">
        <is>
          <t>Unit code:  ASC2</t>
        </is>
      </c>
      <c r="F28" s="13" t="n"/>
      <c r="G28" s="13" t="n"/>
    </row>
    <row r="29">
      <c r="A29" s="12" t="inlineStr">
        <is>
          <t xml:space="preserve">Unit title:  Applied Business Unit 2 </t>
        </is>
      </c>
      <c r="B29" s="13" t="n"/>
      <c r="C29" s="13" t="n"/>
      <c r="E29" s="12" t="inlineStr">
        <is>
          <t>Unit title:  Applied Science Unit 2</t>
        </is>
      </c>
      <c r="F29" s="13" t="n"/>
      <c r="G29" s="13" t="n"/>
    </row>
    <row r="30">
      <c r="A30" s="14" t="n"/>
      <c r="B30" s="14" t="n"/>
      <c r="C30" s="14" t="n"/>
      <c r="E30" s="14" t="n"/>
      <c r="F30" s="14" t="n"/>
      <c r="G30" s="14" t="n"/>
    </row>
    <row r="31">
      <c r="A31" s="15" t="inlineStr">
        <is>
          <t>Grade</t>
        </is>
      </c>
      <c r="B31" s="15" t="inlineStr">
        <is>
          <t>Raw mark</t>
        </is>
      </c>
      <c r="C31" s="15" t="inlineStr">
        <is>
          <t>UMS mark</t>
        </is>
      </c>
      <c r="E31" s="15" t="inlineStr">
        <is>
          <t>Grade</t>
        </is>
      </c>
      <c r="F31" s="15" t="inlineStr">
        <is>
          <t>Raw mark</t>
        </is>
      </c>
      <c r="G31" s="15" t="inlineStr">
        <is>
          <t>UMS mark</t>
        </is>
      </c>
    </row>
    <row r="32">
      <c r="A32" s="16" t="inlineStr">
        <is>
          <t>Maximum mark</t>
        </is>
      </c>
      <c r="B32" s="16" t="n">
        <v>25</v>
      </c>
      <c r="C32" s="16" t="n">
        <v>100</v>
      </c>
      <c r="E32" s="16" t="inlineStr">
        <is>
          <t>Maximum mark</t>
        </is>
      </c>
      <c r="F32" s="16" t="n">
        <v>25</v>
      </c>
      <c r="G32" s="16" t="n">
        <v>100</v>
      </c>
    </row>
    <row r="33">
      <c r="A33" s="16" t="inlineStr">
        <is>
          <t>Cap</t>
        </is>
      </c>
      <c r="B33" s="16" t="n">
        <v>25</v>
      </c>
      <c r="C33" s="16" t="n">
        <v>100</v>
      </c>
      <c r="E33" s="16" t="inlineStr">
        <is>
          <t>Cap</t>
        </is>
      </c>
      <c r="F33" s="16" t="n">
        <v>25</v>
      </c>
      <c r="G33" s="16" t="n">
        <v>100</v>
      </c>
    </row>
    <row r="34">
      <c r="A34" s="17" t="inlineStr">
        <is>
          <t>Distinction</t>
        </is>
      </c>
      <c r="B34" s="17" t="n">
        <v>20</v>
      </c>
      <c r="C34" s="17" t="n">
        <v>80</v>
      </c>
      <c r="E34" s="17" t="inlineStr">
        <is>
          <t>Distinction</t>
        </is>
      </c>
      <c r="F34" s="17" t="n">
        <v>20</v>
      </c>
      <c r="G34" s="17" t="n">
        <v>80</v>
      </c>
    </row>
    <row r="35">
      <c r="A35" s="17" t="inlineStr">
        <is>
          <t>Merit</t>
        </is>
      </c>
      <c r="B35" s="17" t="n">
        <v>15</v>
      </c>
      <c r="C35" s="17" t="n">
        <v>60</v>
      </c>
      <c r="E35" s="17" t="inlineStr">
        <is>
          <t>Merit</t>
        </is>
      </c>
      <c r="F35" s="17" t="n">
        <v>15</v>
      </c>
      <c r="G35" s="17" t="n">
        <v>60</v>
      </c>
    </row>
    <row r="36">
      <c r="A36" s="17" t="inlineStr">
        <is>
          <t>Pass</t>
        </is>
      </c>
      <c r="B36" s="17" t="n">
        <v>10</v>
      </c>
      <c r="C36" s="17" t="n">
        <v>40</v>
      </c>
      <c r="E36" s="17" t="inlineStr">
        <is>
          <t>Pass</t>
        </is>
      </c>
      <c r="F36" s="17" t="n">
        <v>10</v>
      </c>
      <c r="G36" s="17" t="n">
        <v>40</v>
      </c>
    </row>
    <row r="37">
      <c r="A37" s="17" t="inlineStr">
        <is>
          <t>U</t>
        </is>
      </c>
      <c r="B37" s="17" t="n">
        <v>0</v>
      </c>
      <c r="C37" s="17" t="n">
        <v>0</v>
      </c>
      <c r="E37" s="17" t="inlineStr">
        <is>
          <t>U</t>
        </is>
      </c>
      <c r="F37" s="17" t="n">
        <v>0</v>
      </c>
      <c r="G37" s="17" t="n">
        <v>0</v>
      </c>
    </row>
    <row r="40">
      <c r="A40" s="12" t="inlineStr">
        <is>
          <t>Exam series: June 2024</t>
        </is>
      </c>
      <c r="B40" s="13" t="n"/>
      <c r="C40" s="13" t="n"/>
      <c r="E40" s="12" t="inlineStr">
        <is>
          <t>Exam series: June 2024</t>
        </is>
      </c>
      <c r="F40" s="13" t="n"/>
      <c r="G40" s="13" t="n"/>
    </row>
    <row r="41">
      <c r="A41" s="12" t="inlineStr">
        <is>
          <t>Unit code:  ABS3</t>
        </is>
      </c>
      <c r="B41" s="13" t="n"/>
      <c r="C41" s="13" t="n"/>
      <c r="E41" s="12" t="inlineStr">
        <is>
          <t>Unit code:  ASC3</t>
        </is>
      </c>
      <c r="F41" s="13" t="n"/>
      <c r="G41" s="13" t="n"/>
    </row>
    <row r="42">
      <c r="A42" s="12" t="inlineStr">
        <is>
          <t>Unit title:  Applied Business Unit 3</t>
        </is>
      </c>
      <c r="B42" s="13" t="n"/>
      <c r="C42" s="13" t="n"/>
      <c r="E42" s="12" t="inlineStr">
        <is>
          <t>Unit title:  Applied Science Unit 3</t>
        </is>
      </c>
      <c r="F42" s="13" t="n"/>
      <c r="G42" s="13" t="n"/>
    </row>
    <row r="43">
      <c r="A43" s="14" t="n"/>
      <c r="B43" s="14" t="n"/>
      <c r="C43" s="14" t="n"/>
      <c r="E43" s="14" t="n"/>
      <c r="F43" s="14" t="n"/>
      <c r="G43" s="14" t="n"/>
    </row>
    <row r="44">
      <c r="A44" s="15" t="inlineStr">
        <is>
          <t>Grade</t>
        </is>
      </c>
      <c r="B44" s="15" t="inlineStr">
        <is>
          <t>Raw mark</t>
        </is>
      </c>
      <c r="C44" s="15" t="inlineStr">
        <is>
          <t>UMS mark</t>
        </is>
      </c>
      <c r="E44" s="15" t="inlineStr">
        <is>
          <t>Grade</t>
        </is>
      </c>
      <c r="F44" s="15" t="inlineStr">
        <is>
          <t>Raw mark</t>
        </is>
      </c>
      <c r="G44" s="15" t="inlineStr">
        <is>
          <t>UMS mark</t>
        </is>
      </c>
    </row>
    <row r="45">
      <c r="A45" s="16" t="inlineStr">
        <is>
          <t>Maximum mark</t>
        </is>
      </c>
      <c r="B45" s="16" t="n">
        <v>25</v>
      </c>
      <c r="C45" s="16" t="n">
        <v>100</v>
      </c>
      <c r="E45" s="16" t="inlineStr">
        <is>
          <t>Maximum mark</t>
        </is>
      </c>
      <c r="F45" s="16" t="n">
        <v>60</v>
      </c>
      <c r="G45" s="16" t="n">
        <v>100</v>
      </c>
    </row>
    <row r="46">
      <c r="A46" s="16" t="inlineStr">
        <is>
          <t>Cap</t>
        </is>
      </c>
      <c r="B46" s="16" t="n">
        <v>25</v>
      </c>
      <c r="C46" s="16" t="n">
        <v>100</v>
      </c>
      <c r="E46" s="16" t="inlineStr">
        <is>
          <t>Cap</t>
        </is>
      </c>
      <c r="F46" s="16" t="n">
        <v>57</v>
      </c>
      <c r="G46" s="16" t="n">
        <v>100</v>
      </c>
    </row>
    <row r="47">
      <c r="A47" s="17" t="inlineStr">
        <is>
          <t>Distinction</t>
        </is>
      </c>
      <c r="B47" s="17" t="n">
        <v>20</v>
      </c>
      <c r="C47" s="17" t="n">
        <v>80</v>
      </c>
      <c r="E47" s="17" t="inlineStr">
        <is>
          <t>Distinction</t>
        </is>
      </c>
      <c r="F47" s="17" t="n">
        <v>49</v>
      </c>
      <c r="G47" s="17" t="n">
        <v>80</v>
      </c>
    </row>
    <row r="48">
      <c r="A48" s="17" t="inlineStr">
        <is>
          <t>Merit</t>
        </is>
      </c>
      <c r="B48" s="17" t="n">
        <v>15</v>
      </c>
      <c r="C48" s="17" t="n">
        <v>60</v>
      </c>
      <c r="E48" s="17" t="inlineStr">
        <is>
          <t>Merit</t>
        </is>
      </c>
      <c r="F48" s="17" t="n">
        <v>41</v>
      </c>
      <c r="G48" s="17" t="n">
        <v>60</v>
      </c>
    </row>
    <row r="49">
      <c r="A49" s="17" t="inlineStr">
        <is>
          <t>Pass</t>
        </is>
      </c>
      <c r="B49" s="17" t="n">
        <v>10</v>
      </c>
      <c r="C49" s="17" t="n">
        <v>40</v>
      </c>
      <c r="E49" s="17" t="inlineStr">
        <is>
          <t>Pass</t>
        </is>
      </c>
      <c r="F49" s="17" t="n">
        <v>34</v>
      </c>
      <c r="G49" s="17" t="n">
        <v>40</v>
      </c>
    </row>
    <row r="50">
      <c r="A50" s="17" t="inlineStr">
        <is>
          <t>U</t>
        </is>
      </c>
      <c r="B50" s="17" t="n">
        <v>0</v>
      </c>
      <c r="C50" s="17" t="n">
        <v>0</v>
      </c>
      <c r="E50" s="17" t="inlineStr">
        <is>
          <t>U</t>
        </is>
      </c>
      <c r="F50" s="17" t="n">
        <v>0</v>
      </c>
      <c r="G50" s="17" t="n">
        <v>0</v>
      </c>
    </row>
    <row r="53">
      <c r="A53" s="12" t="inlineStr">
        <is>
          <t>Exam series: June 2024</t>
        </is>
      </c>
      <c r="B53" s="13" t="n"/>
      <c r="C53" s="13" t="n"/>
      <c r="E53" s="12" t="inlineStr">
        <is>
          <t>Exam series: June 2024</t>
        </is>
      </c>
      <c r="F53" s="13" t="n"/>
      <c r="G53" s="13" t="n"/>
    </row>
    <row r="54">
      <c r="A54" s="12" t="inlineStr">
        <is>
          <t>Unit code:  ABS4</t>
        </is>
      </c>
      <c r="B54" s="13" t="n"/>
      <c r="C54" s="13" t="n"/>
      <c r="E54" s="12" t="inlineStr">
        <is>
          <t>Unit code:  ASC4</t>
        </is>
      </c>
      <c r="F54" s="13" t="n"/>
      <c r="G54" s="13" t="n"/>
    </row>
    <row r="55">
      <c r="A55" s="12" t="inlineStr">
        <is>
          <t>Unit title:  Applied Business Unit 4</t>
        </is>
      </c>
      <c r="B55" s="13" t="n"/>
      <c r="C55" s="13" t="n"/>
      <c r="E55" s="12" t="inlineStr">
        <is>
          <t>Unit title:  Applied Science Unit 4</t>
        </is>
      </c>
      <c r="F55" s="13" t="n"/>
      <c r="G55" s="13" t="n"/>
    </row>
    <row r="56">
      <c r="A56" s="14" t="n"/>
      <c r="B56" s="14" t="n"/>
      <c r="C56" s="14" t="n"/>
      <c r="E56" s="14" t="n"/>
      <c r="F56" s="14" t="n"/>
      <c r="G56" s="14" t="n"/>
    </row>
    <row r="57">
      <c r="A57" s="15" t="inlineStr">
        <is>
          <t>Grade</t>
        </is>
      </c>
      <c r="B57" s="15" t="inlineStr">
        <is>
          <t>Raw mark</t>
        </is>
      </c>
      <c r="C57" s="15" t="inlineStr">
        <is>
          <t>UMS mark</t>
        </is>
      </c>
      <c r="E57" s="15" t="inlineStr">
        <is>
          <t>Grade</t>
        </is>
      </c>
      <c r="F57" s="15" t="inlineStr">
        <is>
          <t>Raw mark</t>
        </is>
      </c>
      <c r="G57" s="15" t="inlineStr">
        <is>
          <t>UMS mark</t>
        </is>
      </c>
    </row>
    <row r="58">
      <c r="A58" s="16" t="inlineStr">
        <is>
          <t>Maximum mark</t>
        </is>
      </c>
      <c r="B58" s="16" t="n">
        <v>60</v>
      </c>
      <c r="C58" s="16" t="n">
        <v>100</v>
      </c>
      <c r="E58" s="16" t="inlineStr">
        <is>
          <t>Maximum mark</t>
        </is>
      </c>
      <c r="F58" s="16" t="n">
        <v>60</v>
      </c>
      <c r="G58" s="16" t="n">
        <v>100</v>
      </c>
    </row>
    <row r="59">
      <c r="A59" s="16" t="inlineStr">
        <is>
          <t>Cap</t>
        </is>
      </c>
      <c r="B59" s="16" t="n">
        <v>60</v>
      </c>
      <c r="C59" s="16" t="n">
        <v>100</v>
      </c>
      <c r="E59" s="16" t="inlineStr">
        <is>
          <t>Cap</t>
        </is>
      </c>
      <c r="F59" s="16" t="n">
        <v>59</v>
      </c>
      <c r="G59" s="16" t="n">
        <v>100</v>
      </c>
    </row>
    <row r="60">
      <c r="A60" s="17" t="inlineStr">
        <is>
          <t>Distinction</t>
        </is>
      </c>
      <c r="B60" s="17" t="n">
        <v>49</v>
      </c>
      <c r="C60" s="17" t="n">
        <v>80</v>
      </c>
      <c r="E60" s="17" t="inlineStr">
        <is>
          <t>Distinction</t>
        </is>
      </c>
      <c r="F60" s="17" t="n">
        <v>50</v>
      </c>
      <c r="G60" s="17" t="n">
        <v>80</v>
      </c>
    </row>
    <row r="61">
      <c r="A61" s="17" t="inlineStr">
        <is>
          <t>Merit</t>
        </is>
      </c>
      <c r="B61" s="17" t="n">
        <v>38</v>
      </c>
      <c r="C61" s="17" t="n">
        <v>60</v>
      </c>
      <c r="E61" s="17" t="inlineStr">
        <is>
          <t>Merit</t>
        </is>
      </c>
      <c r="F61" s="17" t="n">
        <v>41</v>
      </c>
      <c r="G61" s="17" t="n">
        <v>60</v>
      </c>
    </row>
    <row r="62">
      <c r="A62" s="17" t="inlineStr">
        <is>
          <t>Pass</t>
        </is>
      </c>
      <c r="B62" s="17" t="n">
        <v>27</v>
      </c>
      <c r="C62" s="17" t="n">
        <v>40</v>
      </c>
      <c r="E62" s="17" t="inlineStr">
        <is>
          <t>Pass</t>
        </is>
      </c>
      <c r="F62" s="17" t="n">
        <v>32</v>
      </c>
      <c r="G62" s="17" t="n">
        <v>40</v>
      </c>
    </row>
    <row r="63">
      <c r="A63" s="17" t="inlineStr">
        <is>
          <t>U</t>
        </is>
      </c>
      <c r="B63" s="17" t="n">
        <v>0</v>
      </c>
      <c r="C63" s="17" t="n">
        <v>0</v>
      </c>
      <c r="E63" s="17" t="inlineStr">
        <is>
          <t>U</t>
        </is>
      </c>
      <c r="F63" s="17" t="n">
        <v>0</v>
      </c>
      <c r="G63" s="17" t="n">
        <v>0</v>
      </c>
    </row>
    <row r="66">
      <c r="A66" s="12" t="inlineStr">
        <is>
          <t>Exam series: June 2024</t>
        </is>
      </c>
      <c r="B66" s="13" t="n"/>
      <c r="C66" s="13" t="n"/>
      <c r="E66" s="12" t="inlineStr">
        <is>
          <t>Exam series: June 2024</t>
        </is>
      </c>
      <c r="F66" s="13" t="n"/>
      <c r="G66" s="13" t="n"/>
    </row>
    <row r="67">
      <c r="A67" s="12" t="inlineStr">
        <is>
          <t>Unit code:  ABS5</t>
        </is>
      </c>
      <c r="B67" s="13" t="n"/>
      <c r="C67" s="13" t="n"/>
      <c r="E67" s="12" t="inlineStr">
        <is>
          <t>Unit code:  ASC5</t>
        </is>
      </c>
      <c r="F67" s="13" t="n"/>
      <c r="G67" s="13" t="n"/>
    </row>
    <row r="68">
      <c r="A68" s="12" t="inlineStr">
        <is>
          <t>Unit title:  Applied Business Unit 5</t>
        </is>
      </c>
      <c r="B68" s="13" t="n"/>
      <c r="C68" s="13" t="n"/>
      <c r="E68" s="12" t="inlineStr">
        <is>
          <t>Unit title:  Applied Science Unit 5</t>
        </is>
      </c>
      <c r="F68" s="13" t="n"/>
      <c r="G68" s="13" t="n"/>
    </row>
    <row r="69">
      <c r="A69" s="14" t="n"/>
      <c r="B69" s="14" t="n"/>
      <c r="C69" s="14" t="n"/>
      <c r="E69" s="14" t="n"/>
      <c r="F69" s="14" t="n"/>
      <c r="G69" s="14" t="n"/>
    </row>
    <row r="70">
      <c r="A70" s="15" t="inlineStr">
        <is>
          <t>Grade</t>
        </is>
      </c>
      <c r="B70" s="15" t="inlineStr">
        <is>
          <t>Raw mark</t>
        </is>
      </c>
      <c r="C70" s="15" t="inlineStr">
        <is>
          <t>UMS mark</t>
        </is>
      </c>
      <c r="E70" s="15" t="inlineStr">
        <is>
          <t>Grade</t>
        </is>
      </c>
      <c r="F70" s="15" t="inlineStr">
        <is>
          <t>Raw mark</t>
        </is>
      </c>
      <c r="G70" s="15" t="inlineStr">
        <is>
          <t>UMS mark</t>
        </is>
      </c>
    </row>
    <row r="71">
      <c r="A71" s="16" t="inlineStr">
        <is>
          <t>Maximum mark</t>
        </is>
      </c>
      <c r="B71" s="16" t="n">
        <v>25</v>
      </c>
      <c r="C71" s="16" t="n">
        <v>100</v>
      </c>
      <c r="E71" s="16" t="inlineStr">
        <is>
          <t>Maximum mark</t>
        </is>
      </c>
      <c r="F71" s="16" t="n">
        <v>25</v>
      </c>
      <c r="G71" s="16" t="n">
        <v>100</v>
      </c>
    </row>
    <row r="72">
      <c r="A72" s="16" t="inlineStr">
        <is>
          <t>Cap</t>
        </is>
      </c>
      <c r="B72" s="16" t="n">
        <v>25</v>
      </c>
      <c r="C72" s="16" t="n">
        <v>100</v>
      </c>
      <c r="E72" s="16" t="inlineStr">
        <is>
          <t>Cap</t>
        </is>
      </c>
      <c r="F72" s="16" t="n">
        <v>25</v>
      </c>
      <c r="G72" s="16" t="n">
        <v>100</v>
      </c>
    </row>
    <row r="73">
      <c r="A73" s="17" t="inlineStr">
        <is>
          <t>Distinction</t>
        </is>
      </c>
      <c r="B73" s="17" t="n">
        <v>20</v>
      </c>
      <c r="C73" s="17" t="n">
        <v>80</v>
      </c>
      <c r="E73" s="17" t="inlineStr">
        <is>
          <t>Distinction</t>
        </is>
      </c>
      <c r="F73" s="17" t="n">
        <v>20</v>
      </c>
      <c r="G73" s="17" t="n">
        <v>80</v>
      </c>
    </row>
    <row r="74">
      <c r="A74" s="17" t="inlineStr">
        <is>
          <t>Merit</t>
        </is>
      </c>
      <c r="B74" s="17" t="n">
        <v>15</v>
      </c>
      <c r="C74" s="17" t="n">
        <v>60</v>
      </c>
      <c r="E74" s="17" t="inlineStr">
        <is>
          <t>Merit</t>
        </is>
      </c>
      <c r="F74" s="17" t="n">
        <v>15</v>
      </c>
      <c r="G74" s="17" t="n">
        <v>60</v>
      </c>
    </row>
    <row r="75">
      <c r="A75" s="17" t="inlineStr">
        <is>
          <t>Pass</t>
        </is>
      </c>
      <c r="B75" s="17" t="n">
        <v>10</v>
      </c>
      <c r="C75" s="17" t="n">
        <v>40</v>
      </c>
      <c r="E75" s="17" t="inlineStr">
        <is>
          <t>Pass</t>
        </is>
      </c>
      <c r="F75" s="17" t="n">
        <v>10</v>
      </c>
      <c r="G75" s="17" t="n">
        <v>40</v>
      </c>
    </row>
    <row r="76">
      <c r="A76" s="17" t="inlineStr">
        <is>
          <t>U</t>
        </is>
      </c>
      <c r="B76" s="17" t="n">
        <v>0</v>
      </c>
      <c r="C76" s="17" t="n">
        <v>0</v>
      </c>
      <c r="E76" s="17" t="inlineStr">
        <is>
          <t>U</t>
        </is>
      </c>
      <c r="F76" s="17" t="n">
        <v>0</v>
      </c>
      <c r="G76" s="17" t="n">
        <v>0</v>
      </c>
    </row>
    <row r="79">
      <c r="A79" s="12" t="inlineStr">
        <is>
          <t>Exam series: June 2024</t>
        </is>
      </c>
      <c r="B79" s="13" t="n"/>
      <c r="C79" s="13" t="n"/>
      <c r="E79" s="12" t="inlineStr">
        <is>
          <t>Exam series: June 2024</t>
        </is>
      </c>
      <c r="F79" s="13" t="n"/>
      <c r="G79" s="13" t="n"/>
    </row>
    <row r="80">
      <c r="A80" s="12" t="inlineStr">
        <is>
          <t>Unit code:  ABS6</t>
        </is>
      </c>
      <c r="B80" s="13" t="n"/>
      <c r="C80" s="13" t="n"/>
      <c r="E80" s="12" t="inlineStr">
        <is>
          <t>Unit code:  ASC6A</t>
        </is>
      </c>
      <c r="F80" s="13" t="n"/>
      <c r="G80" s="13" t="n"/>
    </row>
    <row r="81">
      <c r="A81" s="12" t="inlineStr">
        <is>
          <t>Unit title:  Applied Business Unit 6</t>
        </is>
      </c>
      <c r="B81" s="13" t="n"/>
      <c r="C81" s="13" t="n"/>
      <c r="E81" s="12" t="inlineStr">
        <is>
          <t>Unit title:  Applied Science Unit 6A</t>
        </is>
      </c>
      <c r="F81" s="13" t="n"/>
      <c r="G81" s="13" t="n"/>
    </row>
    <row r="82">
      <c r="A82" s="24" t="n"/>
      <c r="B82" s="24" t="n"/>
      <c r="C82" s="24" t="n"/>
      <c r="E82" s="14" t="n"/>
      <c r="F82" s="14" t="n"/>
      <c r="G82" s="14" t="n"/>
    </row>
    <row r="83">
      <c r="A83" s="15" t="inlineStr">
        <is>
          <t>Grade</t>
        </is>
      </c>
      <c r="B83" s="15" t="inlineStr">
        <is>
          <t>Raw mark</t>
        </is>
      </c>
      <c r="C83" s="15" t="inlineStr">
        <is>
          <t>UMS mark</t>
        </is>
      </c>
      <c r="E83" s="15" t="inlineStr">
        <is>
          <t>Grade</t>
        </is>
      </c>
      <c r="F83" s="15" t="inlineStr">
        <is>
          <t>Raw mark</t>
        </is>
      </c>
      <c r="G83" s="15" t="inlineStr">
        <is>
          <t>UMS mark</t>
        </is>
      </c>
    </row>
    <row r="84">
      <c r="A84" s="16" t="inlineStr">
        <is>
          <t>Maximum mark</t>
        </is>
      </c>
      <c r="B84" s="16" t="n">
        <v>25</v>
      </c>
      <c r="C84" s="16" t="n">
        <v>100</v>
      </c>
      <c r="E84" s="16" t="inlineStr">
        <is>
          <t>Maximum mark</t>
        </is>
      </c>
      <c r="F84" s="16" t="n">
        <v>25</v>
      </c>
      <c r="G84" s="16" t="n">
        <v>100</v>
      </c>
    </row>
    <row r="85">
      <c r="A85" s="16" t="inlineStr">
        <is>
          <t>Cap</t>
        </is>
      </c>
      <c r="B85" s="16" t="n">
        <v>25</v>
      </c>
      <c r="C85" s="16" t="n">
        <v>100</v>
      </c>
      <c r="E85" s="16" t="inlineStr">
        <is>
          <t>Cap</t>
        </is>
      </c>
      <c r="F85" s="16" t="n">
        <v>25</v>
      </c>
      <c r="G85" s="16" t="n">
        <v>100</v>
      </c>
    </row>
    <row r="86">
      <c r="A86" s="17" t="inlineStr">
        <is>
          <t>Distinction</t>
        </is>
      </c>
      <c r="B86" s="17" t="n">
        <v>20</v>
      </c>
      <c r="C86" s="17" t="n">
        <v>80</v>
      </c>
      <c r="E86" s="17" t="inlineStr">
        <is>
          <t>Distinction</t>
        </is>
      </c>
      <c r="F86" s="17" t="n">
        <v>20</v>
      </c>
      <c r="G86" s="17" t="n">
        <v>80</v>
      </c>
    </row>
    <row r="87">
      <c r="A87" s="17" t="inlineStr">
        <is>
          <t>Merit</t>
        </is>
      </c>
      <c r="B87" s="17" t="n">
        <v>15</v>
      </c>
      <c r="C87" s="17" t="n">
        <v>60</v>
      </c>
      <c r="E87" s="17" t="inlineStr">
        <is>
          <t>Merit</t>
        </is>
      </c>
      <c r="F87" s="17" t="n">
        <v>15</v>
      </c>
      <c r="G87" s="17" t="n">
        <v>60</v>
      </c>
    </row>
    <row r="88">
      <c r="A88" s="17" t="inlineStr">
        <is>
          <t>Pass</t>
        </is>
      </c>
      <c r="B88" s="17" t="n">
        <v>10</v>
      </c>
      <c r="C88" s="17" t="n">
        <v>40</v>
      </c>
      <c r="E88" s="17" t="inlineStr">
        <is>
          <t>Pass</t>
        </is>
      </c>
      <c r="F88" s="17" t="n">
        <v>10</v>
      </c>
      <c r="G88" s="17" t="n">
        <v>40</v>
      </c>
    </row>
    <row r="89">
      <c r="A89" s="17" t="inlineStr">
        <is>
          <t>U</t>
        </is>
      </c>
      <c r="B89" s="17" t="n">
        <v>0</v>
      </c>
      <c r="C89" s="17" t="n">
        <v>0</v>
      </c>
      <c r="E89" s="17" t="inlineStr">
        <is>
          <t>U</t>
        </is>
      </c>
      <c r="F89" s="17" t="n">
        <v>0</v>
      </c>
      <c r="G89" s="17" t="n">
        <v>0</v>
      </c>
    </row>
    <row r="92">
      <c r="A92" s="12" t="inlineStr">
        <is>
          <t>Exam series: June 2024</t>
        </is>
      </c>
      <c r="B92" s="13" t="n"/>
      <c r="C92" s="13" t="n"/>
      <c r="E92" s="12" t="inlineStr">
        <is>
          <t>Exam series: June 2024</t>
        </is>
      </c>
      <c r="F92" s="13" t="n"/>
      <c r="G92" s="13" t="n"/>
    </row>
    <row r="93">
      <c r="A93" s="12" t="inlineStr">
        <is>
          <t>Unit code:  ABS7</t>
        </is>
      </c>
      <c r="B93" s="13" t="n"/>
      <c r="C93" s="13" t="n"/>
      <c r="E93" s="12" t="inlineStr">
        <is>
          <t>Unit code:  ASC6B</t>
        </is>
      </c>
      <c r="F93" s="13" t="n"/>
      <c r="G93" s="13" t="n"/>
    </row>
    <row r="94">
      <c r="A94" s="12" t="inlineStr">
        <is>
          <t>Unit title:  Applied Business Unit 7</t>
        </is>
      </c>
      <c r="B94" s="13" t="n"/>
      <c r="C94" s="13" t="n"/>
      <c r="E94" s="12" t="inlineStr">
        <is>
          <t>Unit title:  Applied Science Unit 6B</t>
        </is>
      </c>
      <c r="F94" s="13" t="n"/>
      <c r="G94" s="13" t="n"/>
    </row>
    <row r="95">
      <c r="A95" s="24" t="n"/>
      <c r="B95" s="24" t="n"/>
      <c r="C95" s="24" t="n"/>
      <c r="E95" s="14" t="n"/>
      <c r="F95" s="14" t="n"/>
      <c r="G95" s="14" t="n"/>
    </row>
    <row r="96">
      <c r="A96" s="15" t="inlineStr">
        <is>
          <t>Grade</t>
        </is>
      </c>
      <c r="B96" s="15" t="inlineStr">
        <is>
          <t>Raw mark</t>
        </is>
      </c>
      <c r="C96" s="15" t="inlineStr">
        <is>
          <t>UMS mark</t>
        </is>
      </c>
      <c r="E96" s="15" t="inlineStr">
        <is>
          <t>Grade</t>
        </is>
      </c>
      <c r="F96" s="15" t="inlineStr">
        <is>
          <t>Raw mark</t>
        </is>
      </c>
      <c r="G96" s="15" t="inlineStr">
        <is>
          <t>UMS mark</t>
        </is>
      </c>
    </row>
    <row r="97">
      <c r="A97" s="16" t="inlineStr">
        <is>
          <t>Maximum mark</t>
        </is>
      </c>
      <c r="B97" s="16" t="n">
        <v>25</v>
      </c>
      <c r="C97" s="16" t="n">
        <v>100</v>
      </c>
      <c r="E97" s="16" t="inlineStr">
        <is>
          <t>Maximum mark</t>
        </is>
      </c>
      <c r="F97" s="16" t="n">
        <v>25</v>
      </c>
      <c r="G97" s="16" t="n">
        <v>100</v>
      </c>
    </row>
    <row r="98">
      <c r="A98" s="16" t="inlineStr">
        <is>
          <t>Cap</t>
        </is>
      </c>
      <c r="B98" s="16" t="n">
        <v>25</v>
      </c>
      <c r="C98" s="16" t="n">
        <v>100</v>
      </c>
      <c r="E98" s="16" t="inlineStr">
        <is>
          <t>Cap</t>
        </is>
      </c>
      <c r="F98" s="16" t="n">
        <v>25</v>
      </c>
      <c r="G98" s="16" t="n">
        <v>100</v>
      </c>
    </row>
    <row r="99">
      <c r="A99" s="17" t="inlineStr">
        <is>
          <t>Distinction</t>
        </is>
      </c>
      <c r="B99" s="17" t="n">
        <v>20</v>
      </c>
      <c r="C99" s="17" t="n">
        <v>80</v>
      </c>
      <c r="E99" s="17" t="inlineStr">
        <is>
          <t>Distinction</t>
        </is>
      </c>
      <c r="F99" s="17" t="n">
        <v>20</v>
      </c>
      <c r="G99" s="17" t="n">
        <v>80</v>
      </c>
    </row>
    <row r="100">
      <c r="A100" s="17" t="inlineStr">
        <is>
          <t>Merit</t>
        </is>
      </c>
      <c r="B100" s="17" t="n">
        <v>15</v>
      </c>
      <c r="C100" s="17" t="n">
        <v>60</v>
      </c>
      <c r="E100" s="17" t="inlineStr">
        <is>
          <t>Merit</t>
        </is>
      </c>
      <c r="F100" s="17" t="n">
        <v>15</v>
      </c>
      <c r="G100" s="17" t="n">
        <v>60</v>
      </c>
    </row>
    <row r="101">
      <c r="A101" s="17" t="inlineStr">
        <is>
          <t>Pass</t>
        </is>
      </c>
      <c r="B101" s="17" t="n">
        <v>10</v>
      </c>
      <c r="C101" s="17" t="n">
        <v>40</v>
      </c>
      <c r="E101" s="17" t="inlineStr">
        <is>
          <t>Pass</t>
        </is>
      </c>
      <c r="F101" s="17" t="n">
        <v>10</v>
      </c>
      <c r="G101" s="17" t="n">
        <v>40</v>
      </c>
    </row>
    <row r="102">
      <c r="A102" s="17" t="inlineStr">
        <is>
          <t>U</t>
        </is>
      </c>
      <c r="B102" s="17" t="n">
        <v>0</v>
      </c>
      <c r="C102" s="17" t="n">
        <v>0</v>
      </c>
      <c r="E102" s="17" t="inlineStr">
        <is>
          <t>U</t>
        </is>
      </c>
      <c r="F102" s="17" t="n">
        <v>0</v>
      </c>
      <c r="G102" s="17" t="n">
        <v>0</v>
      </c>
    </row>
    <row r="105">
      <c r="A105" s="12" t="inlineStr">
        <is>
          <t>Exam series: June 2024</t>
        </is>
      </c>
      <c r="B105" s="13" t="n"/>
      <c r="C105" s="13" t="n"/>
      <c r="E105" s="12" t="inlineStr">
        <is>
          <t>Exam series: June 2024</t>
        </is>
      </c>
      <c r="F105" s="13" t="n"/>
      <c r="G105" s="13" t="n"/>
    </row>
    <row r="106">
      <c r="A106" s="12" t="inlineStr">
        <is>
          <t>Unit code:  ABS8</t>
        </is>
      </c>
      <c r="B106" s="13" t="n"/>
      <c r="C106" s="13" t="n"/>
      <c r="E106" s="12" t="inlineStr">
        <is>
          <t>Unit code:  ASC6C</t>
        </is>
      </c>
      <c r="F106" s="13" t="n"/>
      <c r="G106" s="13" t="n"/>
    </row>
    <row r="107">
      <c r="A107" s="12" t="inlineStr">
        <is>
          <t>Unit title:  Applied Business Unit 8</t>
        </is>
      </c>
      <c r="B107" s="13" t="n"/>
      <c r="C107" s="13" t="n"/>
      <c r="E107" s="12" t="inlineStr">
        <is>
          <t>Unit title:  Applied Science Unit 6C</t>
        </is>
      </c>
      <c r="F107" s="13" t="n"/>
      <c r="G107" s="13" t="n"/>
    </row>
    <row r="108">
      <c r="A108" s="24" t="n"/>
      <c r="B108" s="24" t="n"/>
      <c r="C108" s="24" t="n"/>
      <c r="E108" s="24" t="n"/>
      <c r="F108" s="24" t="n"/>
      <c r="G108" s="24" t="n"/>
    </row>
    <row r="109">
      <c r="A109" s="15" t="inlineStr">
        <is>
          <t>Grade</t>
        </is>
      </c>
      <c r="B109" s="15" t="inlineStr">
        <is>
          <t>Raw mark</t>
        </is>
      </c>
      <c r="C109" s="15" t="inlineStr">
        <is>
          <t>UMS mark</t>
        </is>
      </c>
      <c r="E109" s="15" t="inlineStr">
        <is>
          <t>Grade</t>
        </is>
      </c>
      <c r="F109" s="15" t="inlineStr">
        <is>
          <t>Raw mark</t>
        </is>
      </c>
      <c r="G109" s="15" t="inlineStr">
        <is>
          <t>UMS mark</t>
        </is>
      </c>
    </row>
    <row r="110">
      <c r="A110" s="16" t="inlineStr">
        <is>
          <t>Maximum mark</t>
        </is>
      </c>
      <c r="B110" s="16" t="n">
        <v>25</v>
      </c>
      <c r="C110" s="16" t="n">
        <v>100</v>
      </c>
      <c r="E110" s="16" t="inlineStr">
        <is>
          <t>Maximum mark</t>
        </is>
      </c>
      <c r="F110" s="16" t="n">
        <v>25</v>
      </c>
      <c r="G110" s="16" t="n">
        <v>100</v>
      </c>
    </row>
    <row r="111">
      <c r="A111" s="16" t="inlineStr">
        <is>
          <t>Cap</t>
        </is>
      </c>
      <c r="B111" s="16" t="n">
        <v>25</v>
      </c>
      <c r="C111" s="16" t="n">
        <v>100</v>
      </c>
      <c r="E111" s="16" t="inlineStr">
        <is>
          <t>Cap</t>
        </is>
      </c>
      <c r="F111" s="16" t="n">
        <v>25</v>
      </c>
      <c r="G111" s="16" t="n">
        <v>100</v>
      </c>
    </row>
    <row r="112">
      <c r="A112" s="17" t="inlineStr">
        <is>
          <t>Distinction</t>
        </is>
      </c>
      <c r="B112" s="17" t="n">
        <v>20</v>
      </c>
      <c r="C112" s="17" t="n">
        <v>80</v>
      </c>
      <c r="E112" s="17" t="inlineStr">
        <is>
          <t>Distinction</t>
        </is>
      </c>
      <c r="F112" s="17" t="n">
        <v>20</v>
      </c>
      <c r="G112" s="17" t="n">
        <v>80</v>
      </c>
    </row>
    <row r="113">
      <c r="A113" s="17" t="inlineStr">
        <is>
          <t>Merit</t>
        </is>
      </c>
      <c r="B113" s="17" t="n">
        <v>15</v>
      </c>
      <c r="C113" s="17" t="n">
        <v>60</v>
      </c>
      <c r="E113" s="17" t="inlineStr">
        <is>
          <t>Merit</t>
        </is>
      </c>
      <c r="F113" s="17" t="n">
        <v>15</v>
      </c>
      <c r="G113" s="17" t="n">
        <v>60</v>
      </c>
    </row>
    <row r="114">
      <c r="A114" s="17" t="inlineStr">
        <is>
          <t>Pass</t>
        </is>
      </c>
      <c r="B114" s="17" t="n">
        <v>10</v>
      </c>
      <c r="C114" s="17" t="n">
        <v>40</v>
      </c>
      <c r="E114" s="17" t="inlineStr">
        <is>
          <t>Pass</t>
        </is>
      </c>
      <c r="F114" s="17" t="n">
        <v>10</v>
      </c>
      <c r="G114" s="17" t="n">
        <v>40</v>
      </c>
    </row>
    <row r="115">
      <c r="A115" s="17" t="inlineStr">
        <is>
          <t>U</t>
        </is>
      </c>
      <c r="B115" s="17" t="n">
        <v>0</v>
      </c>
      <c r="C115" s="17" t="n">
        <v>0</v>
      </c>
      <c r="E115" s="17" t="inlineStr">
        <is>
          <t>U</t>
        </is>
      </c>
      <c r="F115" s="17" t="n">
        <v>0</v>
      </c>
      <c r="G115" s="17" t="n">
        <v>0</v>
      </c>
    </row>
  </sheetData>
  <mergeCells count="1">
    <mergeCell ref="A7:D7"/>
  </mergeCells>
  <pageMargins left="0.7" right="0.7" top="0.75" bottom="0.75" header="0.3" footer="0.3"/>
  <pageSetup orientation="portrait" paperSize="9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115"/>
  <sheetViews>
    <sheetView zoomScaleNormal="100" workbookViewId="0">
      <selection activeCell="J45" sqref="J45"/>
    </sheetView>
  </sheetViews>
  <sheetFormatPr baseColWidth="8" defaultColWidth="8.85546875" defaultRowHeight="15"/>
  <cols>
    <col width="23.28515625" customWidth="1" min="1" max="1"/>
    <col width="16.85546875" customWidth="1" min="2" max="3"/>
    <col width="23.28515625" customWidth="1" min="5" max="5"/>
    <col width="16.85546875" customWidth="1" min="6" max="7"/>
  </cols>
  <sheetData>
    <row r="1">
      <c r="A1" s="9" t="n"/>
    </row>
    <row r="2">
      <c r="A2" s="9" t="n"/>
    </row>
    <row r="5">
      <c r="F5" s="20" t="n"/>
      <c r="G5" s="20" t="n"/>
      <c r="H5" s="20" t="n"/>
    </row>
    <row r="6">
      <c r="F6" s="20" t="n"/>
      <c r="G6" s="20" t="n"/>
      <c r="H6" s="20" t="n"/>
    </row>
    <row r="7" ht="18.75" customHeight="1">
      <c r="A7" s="25" t="inlineStr">
        <is>
          <t>Applied General unit:  convert Raw Marks to UMS Marks</t>
        </is>
      </c>
      <c r="F7" s="20" t="n"/>
      <c r="G7" s="20" t="n"/>
      <c r="H7" s="20" t="n"/>
    </row>
    <row r="8">
      <c r="F8" s="20" t="n"/>
      <c r="G8" s="20" t="n"/>
      <c r="H8" s="20" t="n"/>
    </row>
    <row r="9">
      <c r="A9" s="21" t="inlineStr">
        <is>
          <t>Instructions:</t>
        </is>
      </c>
    </row>
    <row r="10">
      <c r="A10" s="20" t="inlineStr">
        <is>
          <t>1.  Locate the required unit level grade boundary table in the grade boundaries worksheet</t>
        </is>
      </c>
    </row>
    <row r="11">
      <c r="A11" s="20" t="inlineStr">
        <is>
          <t>2.  Copy and paste the entire yellow highlighted section into the yellow section of the Raw-to-UMS conversions worksheet</t>
        </is>
      </c>
    </row>
    <row r="12">
      <c r="A12" s="20" t="inlineStr">
        <is>
          <t>3.  The Raw Mark, UMS Mark and Grade columns below will be updated accordingly</t>
        </is>
      </c>
    </row>
    <row r="14">
      <c r="A14" s="12" t="inlineStr">
        <is>
          <t>Exam series: January 2024</t>
        </is>
      </c>
      <c r="B14" s="13" t="n"/>
      <c r="C14" s="13" t="n"/>
      <c r="E14" s="12" t="inlineStr">
        <is>
          <t>Exam series: January 2024</t>
        </is>
      </c>
      <c r="F14" s="13" t="n"/>
      <c r="G14" s="13" t="n"/>
      <c r="I14" t="inlineStr">
        <is>
          <t>Copyright © AQA and its licensors. All rights reserved.</t>
        </is>
      </c>
    </row>
    <row r="15">
      <c r="A15" s="12" t="inlineStr">
        <is>
          <t>Unit code:  ABS1</t>
        </is>
      </c>
      <c r="B15" s="13" t="n"/>
      <c r="C15" s="13" t="n"/>
      <c r="E15" s="12" t="inlineStr">
        <is>
          <t>Unit code:  ASC1</t>
        </is>
      </c>
      <c r="F15" s="13" t="n"/>
      <c r="G15" s="13" t="n"/>
      <c r="I15" t="inlineStr">
        <is>
          <t xml:space="preserve">AQA Education (AQA) is a registered charity (number 1073334) and a </t>
        </is>
      </c>
    </row>
    <row r="16">
      <c r="A16" s="12" t="inlineStr">
        <is>
          <t>Unit title:  Applied Business Unit 1</t>
        </is>
      </c>
      <c r="B16" s="13" t="n"/>
      <c r="C16" s="13" t="n"/>
      <c r="E16" s="12" t="inlineStr">
        <is>
          <t>Unit title:  Applied Science Unit 1</t>
        </is>
      </c>
      <c r="F16" s="13" t="n"/>
      <c r="G16" s="13" t="n"/>
      <c r="I16" s="22" t="inlineStr">
        <is>
          <t xml:space="preserve">company limited by guarantee registered in England and Wales </t>
        </is>
      </c>
    </row>
    <row r="17">
      <c r="A17" s="14" t="n"/>
      <c r="B17" s="14" t="n"/>
      <c r="C17" s="14" t="n"/>
      <c r="E17" s="14" t="n"/>
      <c r="F17" s="14" t="n"/>
      <c r="G17" s="14" t="n"/>
      <c r="I17" s="22" t="inlineStr">
        <is>
          <t>(number 3644723). Our registered address is AQA, Devas Street,</t>
        </is>
      </c>
    </row>
    <row r="18">
      <c r="A18" s="15" t="inlineStr">
        <is>
          <t>Grade</t>
        </is>
      </c>
      <c r="B18" s="15" t="inlineStr">
        <is>
          <t>Raw mark</t>
        </is>
      </c>
      <c r="C18" s="15" t="inlineStr">
        <is>
          <t>UMS mark</t>
        </is>
      </c>
      <c r="E18" s="15" t="inlineStr">
        <is>
          <t>Grade</t>
        </is>
      </c>
      <c r="F18" s="15" t="inlineStr">
        <is>
          <t>Raw mark</t>
        </is>
      </c>
      <c r="G18" s="15" t="inlineStr">
        <is>
          <t>UMS mark</t>
        </is>
      </c>
      <c r="I18" s="22" t="inlineStr">
        <is>
          <t>Manchester M15 6EX.</t>
        </is>
      </c>
    </row>
    <row r="19">
      <c r="A19" s="16" t="inlineStr">
        <is>
          <t>Maximum mark</t>
        </is>
      </c>
      <c r="B19" s="16" t="n">
        <v>60</v>
      </c>
      <c r="C19" s="16" t="n">
        <v>100</v>
      </c>
      <c r="E19" s="16" t="inlineStr">
        <is>
          <t>Maximum mark</t>
        </is>
      </c>
      <c r="F19" s="16" t="n">
        <v>60</v>
      </c>
      <c r="G19" s="16" t="n">
        <v>100</v>
      </c>
    </row>
    <row r="20">
      <c r="A20" s="16" t="inlineStr">
        <is>
          <t>Cap</t>
        </is>
      </c>
      <c r="B20" s="16" t="n">
        <v>57</v>
      </c>
      <c r="C20" s="16" t="n">
        <v>100</v>
      </c>
      <c r="E20" s="16" t="inlineStr">
        <is>
          <t>Cap</t>
        </is>
      </c>
      <c r="F20" s="16" t="n">
        <v>52</v>
      </c>
      <c r="G20" s="16" t="n">
        <v>100</v>
      </c>
    </row>
    <row r="21">
      <c r="A21" s="17" t="inlineStr">
        <is>
          <t>Distinction</t>
        </is>
      </c>
      <c r="B21" s="17" t="n">
        <v>46</v>
      </c>
      <c r="C21" s="17" t="n">
        <v>80</v>
      </c>
      <c r="E21" s="17" t="inlineStr">
        <is>
          <t>Distinction</t>
        </is>
      </c>
      <c r="F21" s="17" t="n">
        <v>43</v>
      </c>
      <c r="G21" s="17" t="n">
        <v>80</v>
      </c>
    </row>
    <row r="22">
      <c r="A22" s="17" t="inlineStr">
        <is>
          <t>Merit</t>
        </is>
      </c>
      <c r="B22" s="17" t="n">
        <v>35</v>
      </c>
      <c r="C22" s="17" t="n">
        <v>60</v>
      </c>
      <c r="E22" s="17" t="inlineStr">
        <is>
          <t>Merit</t>
        </is>
      </c>
      <c r="F22" s="17" t="n">
        <v>34</v>
      </c>
      <c r="G22" s="17" t="n">
        <v>60</v>
      </c>
    </row>
    <row r="23">
      <c r="A23" s="17" t="inlineStr">
        <is>
          <t>Pass</t>
        </is>
      </c>
      <c r="B23" s="17" t="n">
        <v>24</v>
      </c>
      <c r="C23" s="17" t="n">
        <v>40</v>
      </c>
      <c r="E23" s="17" t="inlineStr">
        <is>
          <t>Pass</t>
        </is>
      </c>
      <c r="F23" s="17" t="n">
        <v>25</v>
      </c>
      <c r="G23" s="17" t="n">
        <v>40</v>
      </c>
    </row>
    <row r="24">
      <c r="A24" s="17" t="inlineStr">
        <is>
          <t>U</t>
        </is>
      </c>
      <c r="B24" s="17" t="n">
        <v>0</v>
      </c>
      <c r="C24" s="17" t="n">
        <v>0</v>
      </c>
      <c r="E24" s="17" t="inlineStr">
        <is>
          <t>U</t>
        </is>
      </c>
      <c r="F24" s="17" t="n">
        <v>0</v>
      </c>
      <c r="G24" s="17" t="n">
        <v>0</v>
      </c>
    </row>
    <row r="27">
      <c r="A27" s="12" t="inlineStr">
        <is>
          <t>Exam series: January 2024</t>
        </is>
      </c>
      <c r="B27" s="13" t="n"/>
      <c r="C27" s="13" t="n"/>
      <c r="E27" s="12" t="inlineStr">
        <is>
          <t>Exam series: January 2024</t>
        </is>
      </c>
      <c r="F27" s="13" t="n"/>
      <c r="G27" s="13" t="n"/>
    </row>
    <row r="28">
      <c r="A28" s="12" t="inlineStr">
        <is>
          <t>Unit code:  ABS2</t>
        </is>
      </c>
      <c r="B28" s="13" t="n"/>
      <c r="C28" s="13" t="n"/>
      <c r="E28" s="12" t="inlineStr">
        <is>
          <t>Unit code:  ASC2</t>
        </is>
      </c>
      <c r="F28" s="13" t="n"/>
      <c r="G28" s="13" t="n"/>
    </row>
    <row r="29">
      <c r="A29" s="12" t="inlineStr">
        <is>
          <t xml:space="preserve">Unit title:  Applied Business Unit 2 </t>
        </is>
      </c>
      <c r="B29" s="13" t="n"/>
      <c r="C29" s="13" t="n"/>
      <c r="E29" s="12" t="inlineStr">
        <is>
          <t>Unit title:  Applied Science Unit 2</t>
        </is>
      </c>
      <c r="F29" s="13" t="n"/>
      <c r="G29" s="13" t="n"/>
    </row>
    <row r="30">
      <c r="A30" s="14" t="n"/>
      <c r="B30" s="14" t="n"/>
      <c r="C30" s="14" t="n"/>
      <c r="E30" s="14" t="n"/>
      <c r="F30" s="14" t="n"/>
      <c r="G30" s="14" t="n"/>
    </row>
    <row r="31">
      <c r="A31" s="15" t="inlineStr">
        <is>
          <t>Grade</t>
        </is>
      </c>
      <c r="B31" s="15" t="inlineStr">
        <is>
          <t>Raw mark</t>
        </is>
      </c>
      <c r="C31" s="15" t="inlineStr">
        <is>
          <t>UMS mark</t>
        </is>
      </c>
      <c r="E31" s="15" t="inlineStr">
        <is>
          <t>Grade</t>
        </is>
      </c>
      <c r="F31" s="15" t="inlineStr">
        <is>
          <t>Raw mark</t>
        </is>
      </c>
      <c r="G31" s="15" t="inlineStr">
        <is>
          <t>UMS mark</t>
        </is>
      </c>
    </row>
    <row r="32">
      <c r="A32" s="16" t="inlineStr">
        <is>
          <t>Maximum mark</t>
        </is>
      </c>
      <c r="B32" s="16" t="n">
        <v>25</v>
      </c>
      <c r="C32" s="16" t="n">
        <v>100</v>
      </c>
      <c r="E32" s="16" t="inlineStr">
        <is>
          <t>Maximum mark</t>
        </is>
      </c>
      <c r="F32" s="16" t="n">
        <v>25</v>
      </c>
      <c r="G32" s="16" t="n">
        <v>100</v>
      </c>
    </row>
    <row r="33">
      <c r="A33" s="16" t="inlineStr">
        <is>
          <t>Cap</t>
        </is>
      </c>
      <c r="B33" s="16" t="n">
        <v>25</v>
      </c>
      <c r="C33" s="16" t="n">
        <v>100</v>
      </c>
      <c r="E33" s="16" t="inlineStr">
        <is>
          <t>Cap</t>
        </is>
      </c>
      <c r="F33" s="16" t="n">
        <v>25</v>
      </c>
      <c r="G33" s="16" t="n">
        <v>100</v>
      </c>
    </row>
    <row r="34">
      <c r="A34" s="17" t="inlineStr">
        <is>
          <t>Distinction</t>
        </is>
      </c>
      <c r="B34" s="17" t="n">
        <v>20</v>
      </c>
      <c r="C34" s="17" t="n">
        <v>80</v>
      </c>
      <c r="E34" s="17" t="inlineStr">
        <is>
          <t>Distinction</t>
        </is>
      </c>
      <c r="F34" s="17" t="n">
        <v>20</v>
      </c>
      <c r="G34" s="17" t="n">
        <v>80</v>
      </c>
    </row>
    <row r="35">
      <c r="A35" s="17" t="inlineStr">
        <is>
          <t>Merit</t>
        </is>
      </c>
      <c r="B35" s="17" t="n">
        <v>15</v>
      </c>
      <c r="C35" s="17" t="n">
        <v>60</v>
      </c>
      <c r="E35" s="17" t="inlineStr">
        <is>
          <t>Merit</t>
        </is>
      </c>
      <c r="F35" s="17" t="n">
        <v>15</v>
      </c>
      <c r="G35" s="17" t="n">
        <v>60</v>
      </c>
    </row>
    <row r="36">
      <c r="A36" s="17" t="inlineStr">
        <is>
          <t>Pass</t>
        </is>
      </c>
      <c r="B36" s="17" t="n">
        <v>10</v>
      </c>
      <c r="C36" s="17" t="n">
        <v>40</v>
      </c>
      <c r="E36" s="17" t="inlineStr">
        <is>
          <t>Pass</t>
        </is>
      </c>
      <c r="F36" s="17" t="n">
        <v>10</v>
      </c>
      <c r="G36" s="17" t="n">
        <v>40</v>
      </c>
    </row>
    <row r="37">
      <c r="A37" s="17" t="inlineStr">
        <is>
          <t>U</t>
        </is>
      </c>
      <c r="B37" s="17" t="n">
        <v>0</v>
      </c>
      <c r="C37" s="17" t="n">
        <v>0</v>
      </c>
      <c r="E37" s="17" t="inlineStr">
        <is>
          <t>U</t>
        </is>
      </c>
      <c r="F37" s="17" t="n">
        <v>0</v>
      </c>
      <c r="G37" s="17" t="n">
        <v>0</v>
      </c>
    </row>
    <row r="40">
      <c r="A40" s="12" t="inlineStr">
        <is>
          <t>Exam series: January 2024</t>
        </is>
      </c>
      <c r="B40" s="13" t="n"/>
      <c r="C40" s="13" t="n"/>
      <c r="E40" s="12" t="inlineStr">
        <is>
          <t>Exam series: January 2024</t>
        </is>
      </c>
      <c r="F40" s="13" t="n"/>
      <c r="G40" s="13" t="n"/>
    </row>
    <row r="41">
      <c r="A41" s="12" t="inlineStr">
        <is>
          <t>Unit code:  ABS3</t>
        </is>
      </c>
      <c r="B41" s="13" t="n"/>
      <c r="C41" s="13" t="n"/>
      <c r="E41" s="12" t="inlineStr">
        <is>
          <t>Unit code:  ASC3</t>
        </is>
      </c>
      <c r="F41" s="13" t="n"/>
      <c r="G41" s="13" t="n"/>
    </row>
    <row r="42">
      <c r="A42" s="12" t="inlineStr">
        <is>
          <t>Unit title:  Applied Business Unit 3</t>
        </is>
      </c>
      <c r="B42" s="13" t="n"/>
      <c r="C42" s="13" t="n"/>
      <c r="E42" s="12" t="inlineStr">
        <is>
          <t>Unit title:  Applied Science Unit 3</t>
        </is>
      </c>
      <c r="F42" s="13" t="n"/>
      <c r="G42" s="13" t="n"/>
    </row>
    <row r="43">
      <c r="A43" s="14" t="n"/>
      <c r="B43" s="14" t="n"/>
      <c r="C43" s="14" t="n"/>
      <c r="E43" s="14" t="n"/>
      <c r="F43" s="14" t="n"/>
      <c r="G43" s="14" t="n"/>
    </row>
    <row r="44">
      <c r="A44" s="15" t="inlineStr">
        <is>
          <t>Grade</t>
        </is>
      </c>
      <c r="B44" s="15" t="inlineStr">
        <is>
          <t>Raw mark</t>
        </is>
      </c>
      <c r="C44" s="15" t="inlineStr">
        <is>
          <t>UMS mark</t>
        </is>
      </c>
      <c r="E44" s="15" t="inlineStr">
        <is>
          <t>Grade</t>
        </is>
      </c>
      <c r="F44" s="15" t="inlineStr">
        <is>
          <t>Raw mark</t>
        </is>
      </c>
      <c r="G44" s="15" t="inlineStr">
        <is>
          <t>UMS mark</t>
        </is>
      </c>
    </row>
    <row r="45">
      <c r="A45" s="16" t="inlineStr">
        <is>
          <t>Maximum mark</t>
        </is>
      </c>
      <c r="B45" s="16" t="n">
        <v>25</v>
      </c>
      <c r="C45" s="16" t="n">
        <v>100</v>
      </c>
      <c r="E45" s="16" t="inlineStr">
        <is>
          <t>Maximum mark</t>
        </is>
      </c>
      <c r="F45" s="16" t="n">
        <v>60</v>
      </c>
      <c r="G45" s="16" t="n">
        <v>100</v>
      </c>
    </row>
    <row r="46">
      <c r="A46" s="16" t="inlineStr">
        <is>
          <t>Cap</t>
        </is>
      </c>
      <c r="B46" s="16" t="n">
        <v>25</v>
      </c>
      <c r="C46" s="16" t="n">
        <v>100</v>
      </c>
      <c r="E46" s="16" t="inlineStr">
        <is>
          <t>Cap</t>
        </is>
      </c>
      <c r="F46" s="16" t="n">
        <v>59</v>
      </c>
      <c r="G46" s="16" t="n">
        <v>100</v>
      </c>
    </row>
    <row r="47">
      <c r="A47" s="17" t="inlineStr">
        <is>
          <t>Distinction</t>
        </is>
      </c>
      <c r="B47" s="17" t="n">
        <v>20</v>
      </c>
      <c r="C47" s="17" t="n">
        <v>80</v>
      </c>
      <c r="E47" s="17" t="inlineStr">
        <is>
          <t>Distinction</t>
        </is>
      </c>
      <c r="F47" s="17" t="n">
        <v>49</v>
      </c>
      <c r="G47" s="17" t="n">
        <v>80</v>
      </c>
    </row>
    <row r="48">
      <c r="A48" s="17" t="inlineStr">
        <is>
          <t>Merit</t>
        </is>
      </c>
      <c r="B48" s="17" t="n">
        <v>15</v>
      </c>
      <c r="C48" s="17" t="n">
        <v>60</v>
      </c>
      <c r="E48" s="17" t="inlineStr">
        <is>
          <t>Merit</t>
        </is>
      </c>
      <c r="F48" s="17" t="n">
        <v>39</v>
      </c>
      <c r="G48" s="17" t="n">
        <v>60</v>
      </c>
    </row>
    <row r="49">
      <c r="A49" s="17" t="inlineStr">
        <is>
          <t>Pass</t>
        </is>
      </c>
      <c r="B49" s="17" t="n">
        <v>10</v>
      </c>
      <c r="C49" s="17" t="n">
        <v>40</v>
      </c>
      <c r="E49" s="17" t="inlineStr">
        <is>
          <t>Pass</t>
        </is>
      </c>
      <c r="F49" s="17" t="n">
        <v>30</v>
      </c>
      <c r="G49" s="17" t="n">
        <v>40</v>
      </c>
    </row>
    <row r="50">
      <c r="A50" s="17" t="inlineStr">
        <is>
          <t>U</t>
        </is>
      </c>
      <c r="B50" s="17" t="n">
        <v>0</v>
      </c>
      <c r="C50" s="17" t="n">
        <v>0</v>
      </c>
      <c r="E50" s="17" t="inlineStr">
        <is>
          <t>U</t>
        </is>
      </c>
      <c r="F50" s="17" t="n">
        <v>0</v>
      </c>
      <c r="G50" s="17" t="n">
        <v>0</v>
      </c>
    </row>
    <row r="53">
      <c r="A53" s="12" t="inlineStr">
        <is>
          <t>Exam series: January 2024</t>
        </is>
      </c>
      <c r="B53" s="13" t="n"/>
      <c r="C53" s="13" t="n"/>
      <c r="E53" s="12" t="inlineStr">
        <is>
          <t>Exam series: January 2024</t>
        </is>
      </c>
      <c r="F53" s="13" t="n"/>
      <c r="G53" s="13" t="n"/>
    </row>
    <row r="54">
      <c r="A54" s="12" t="inlineStr">
        <is>
          <t>Unit code:  ABS4</t>
        </is>
      </c>
      <c r="B54" s="13" t="n"/>
      <c r="C54" s="13" t="n"/>
      <c r="E54" s="12" t="inlineStr">
        <is>
          <t>Unit code:  ASC4</t>
        </is>
      </c>
      <c r="F54" s="13" t="n"/>
      <c r="G54" s="13" t="n"/>
    </row>
    <row r="55">
      <c r="A55" s="12" t="inlineStr">
        <is>
          <t>Unit title:  Applied Business Unit 4</t>
        </is>
      </c>
      <c r="B55" s="13" t="n"/>
      <c r="C55" s="13" t="n"/>
      <c r="E55" s="12" t="inlineStr">
        <is>
          <t>Unit title:  Applied Science Unit 4</t>
        </is>
      </c>
      <c r="F55" s="13" t="n"/>
      <c r="G55" s="13" t="n"/>
    </row>
    <row r="56">
      <c r="A56" s="14" t="n"/>
      <c r="B56" s="14" t="n"/>
      <c r="C56" s="14" t="n"/>
      <c r="E56" s="14" t="n"/>
      <c r="F56" s="14" t="n"/>
      <c r="G56" s="14" t="n"/>
    </row>
    <row r="57">
      <c r="A57" s="15" t="inlineStr">
        <is>
          <t>Grade</t>
        </is>
      </c>
      <c r="B57" s="15" t="inlineStr">
        <is>
          <t>Raw mark</t>
        </is>
      </c>
      <c r="C57" s="15" t="inlineStr">
        <is>
          <t>UMS mark</t>
        </is>
      </c>
      <c r="E57" s="15" t="inlineStr">
        <is>
          <t>Grade</t>
        </is>
      </c>
      <c r="F57" s="15" t="inlineStr">
        <is>
          <t>Raw mark</t>
        </is>
      </c>
      <c r="G57" s="15" t="inlineStr">
        <is>
          <t>UMS mark</t>
        </is>
      </c>
    </row>
    <row r="58">
      <c r="A58" s="16" t="inlineStr">
        <is>
          <t>Maximum mark</t>
        </is>
      </c>
      <c r="B58" s="16" t="n">
        <v>60</v>
      </c>
      <c r="C58" s="16" t="n">
        <v>100</v>
      </c>
      <c r="E58" s="16" t="inlineStr">
        <is>
          <t>Maximum mark</t>
        </is>
      </c>
      <c r="F58" s="16" t="n">
        <v>60</v>
      </c>
      <c r="G58" s="16" t="n">
        <v>100</v>
      </c>
    </row>
    <row r="59">
      <c r="A59" s="16" t="inlineStr">
        <is>
          <t>Cap</t>
        </is>
      </c>
      <c r="B59" s="16" t="n">
        <v>59</v>
      </c>
      <c r="C59" s="16" t="n">
        <v>100</v>
      </c>
      <c r="E59" s="16" t="inlineStr">
        <is>
          <t>Cap</t>
        </is>
      </c>
      <c r="F59" s="16" t="n">
        <v>55</v>
      </c>
      <c r="G59" s="16" t="n">
        <v>100</v>
      </c>
    </row>
    <row r="60">
      <c r="A60" s="17" t="inlineStr">
        <is>
          <t>Distinction</t>
        </is>
      </c>
      <c r="B60" s="17" t="n">
        <v>47</v>
      </c>
      <c r="C60" s="17" t="n">
        <v>80</v>
      </c>
      <c r="E60" s="17" t="inlineStr">
        <is>
          <t>Distinction</t>
        </is>
      </c>
      <c r="F60" s="17" t="n">
        <v>46</v>
      </c>
      <c r="G60" s="17" t="n">
        <v>80</v>
      </c>
    </row>
    <row r="61">
      <c r="A61" s="17" t="inlineStr">
        <is>
          <t>Merit</t>
        </is>
      </c>
      <c r="B61" s="17" t="n">
        <v>35</v>
      </c>
      <c r="C61" s="17" t="n">
        <v>60</v>
      </c>
      <c r="E61" s="17" t="inlineStr">
        <is>
          <t>Merit</t>
        </is>
      </c>
      <c r="F61" s="17" t="n">
        <v>37</v>
      </c>
      <c r="G61" s="17" t="n">
        <v>60</v>
      </c>
    </row>
    <row r="62">
      <c r="A62" s="17" t="inlineStr">
        <is>
          <t>Pass</t>
        </is>
      </c>
      <c r="B62" s="17" t="n">
        <v>23</v>
      </c>
      <c r="C62" s="17" t="n">
        <v>40</v>
      </c>
      <c r="E62" s="17" t="inlineStr">
        <is>
          <t>Pass</t>
        </is>
      </c>
      <c r="F62" s="17" t="n">
        <v>29</v>
      </c>
      <c r="G62" s="17" t="n">
        <v>40</v>
      </c>
    </row>
    <row r="63">
      <c r="A63" s="17" t="inlineStr">
        <is>
          <t>U</t>
        </is>
      </c>
      <c r="B63" s="17" t="n">
        <v>0</v>
      </c>
      <c r="C63" s="17" t="n">
        <v>0</v>
      </c>
      <c r="E63" s="17" t="inlineStr">
        <is>
          <t>U</t>
        </is>
      </c>
      <c r="F63" s="17" t="n">
        <v>0</v>
      </c>
      <c r="G63" s="17" t="n">
        <v>0</v>
      </c>
    </row>
    <row r="66">
      <c r="A66" s="12" t="inlineStr">
        <is>
          <t>Exam series: January 2024</t>
        </is>
      </c>
      <c r="B66" s="13" t="n"/>
      <c r="C66" s="13" t="n"/>
      <c r="E66" s="12" t="inlineStr">
        <is>
          <t>Exam series: January 2024</t>
        </is>
      </c>
      <c r="F66" s="13" t="n"/>
      <c r="G66" s="13" t="n"/>
    </row>
    <row r="67">
      <c r="A67" s="12" t="inlineStr">
        <is>
          <t>Unit code:  ABS5</t>
        </is>
      </c>
      <c r="B67" s="13" t="n"/>
      <c r="C67" s="13" t="n"/>
      <c r="E67" s="12" t="inlineStr">
        <is>
          <t>Unit code:  ASC5</t>
        </is>
      </c>
      <c r="F67" s="13" t="n"/>
      <c r="G67" s="13" t="n"/>
    </row>
    <row r="68">
      <c r="A68" s="12" t="inlineStr">
        <is>
          <t>Unit title:  Applied Business Unit 5</t>
        </is>
      </c>
      <c r="B68" s="13" t="n"/>
      <c r="C68" s="13" t="n"/>
      <c r="E68" s="12" t="inlineStr">
        <is>
          <t>Unit title:  Applied Science Unit 5</t>
        </is>
      </c>
      <c r="F68" s="13" t="n"/>
      <c r="G68" s="13" t="n"/>
    </row>
    <row r="69">
      <c r="A69" s="14" t="n"/>
      <c r="B69" s="14" t="n"/>
      <c r="C69" s="14" t="n"/>
      <c r="E69" s="14" t="n"/>
      <c r="F69" s="14" t="n"/>
      <c r="G69" s="14" t="n"/>
    </row>
    <row r="70">
      <c r="A70" s="15" t="inlineStr">
        <is>
          <t>Grade</t>
        </is>
      </c>
      <c r="B70" s="15" t="inlineStr">
        <is>
          <t>Raw mark</t>
        </is>
      </c>
      <c r="C70" s="15" t="inlineStr">
        <is>
          <t>UMS mark</t>
        </is>
      </c>
      <c r="E70" s="15" t="inlineStr">
        <is>
          <t>Grade</t>
        </is>
      </c>
      <c r="F70" s="15" t="inlineStr">
        <is>
          <t>Raw mark</t>
        </is>
      </c>
      <c r="G70" s="15" t="inlineStr">
        <is>
          <t>UMS mark</t>
        </is>
      </c>
    </row>
    <row r="71">
      <c r="A71" s="16" t="inlineStr">
        <is>
          <t>Maximum mark</t>
        </is>
      </c>
      <c r="B71" s="16" t="n">
        <v>25</v>
      </c>
      <c r="C71" s="16" t="n">
        <v>100</v>
      </c>
      <c r="E71" s="16" t="inlineStr">
        <is>
          <t>Maximum mark</t>
        </is>
      </c>
      <c r="F71" s="16" t="n">
        <v>25</v>
      </c>
      <c r="G71" s="16" t="n">
        <v>100</v>
      </c>
    </row>
    <row r="72">
      <c r="A72" s="16" t="inlineStr">
        <is>
          <t>Cap</t>
        </is>
      </c>
      <c r="B72" s="16" t="n">
        <v>25</v>
      </c>
      <c r="C72" s="16" t="n">
        <v>100</v>
      </c>
      <c r="E72" s="16" t="inlineStr">
        <is>
          <t>Cap</t>
        </is>
      </c>
      <c r="F72" s="16" t="n">
        <v>25</v>
      </c>
      <c r="G72" s="16" t="n">
        <v>100</v>
      </c>
    </row>
    <row r="73">
      <c r="A73" s="17" t="inlineStr">
        <is>
          <t>Distinction</t>
        </is>
      </c>
      <c r="B73" s="17" t="n">
        <v>20</v>
      </c>
      <c r="C73" s="17" t="n">
        <v>80</v>
      </c>
      <c r="E73" s="17" t="inlineStr">
        <is>
          <t>Distinction</t>
        </is>
      </c>
      <c r="F73" s="17" t="n">
        <v>20</v>
      </c>
      <c r="G73" s="17" t="n">
        <v>80</v>
      </c>
    </row>
    <row r="74">
      <c r="A74" s="17" t="inlineStr">
        <is>
          <t>Merit</t>
        </is>
      </c>
      <c r="B74" s="17" t="n">
        <v>15</v>
      </c>
      <c r="C74" s="17" t="n">
        <v>60</v>
      </c>
      <c r="E74" s="17" t="inlineStr">
        <is>
          <t>Merit</t>
        </is>
      </c>
      <c r="F74" s="17" t="n">
        <v>15</v>
      </c>
      <c r="G74" s="17" t="n">
        <v>60</v>
      </c>
    </row>
    <row r="75">
      <c r="A75" s="17" t="inlineStr">
        <is>
          <t>Pass</t>
        </is>
      </c>
      <c r="B75" s="17" t="n">
        <v>10</v>
      </c>
      <c r="C75" s="17" t="n">
        <v>40</v>
      </c>
      <c r="E75" s="17" t="inlineStr">
        <is>
          <t>Pass</t>
        </is>
      </c>
      <c r="F75" s="17" t="n">
        <v>10</v>
      </c>
      <c r="G75" s="17" t="n">
        <v>40</v>
      </c>
    </row>
    <row r="76">
      <c r="A76" s="17" t="inlineStr">
        <is>
          <t>U</t>
        </is>
      </c>
      <c r="B76" s="17" t="n">
        <v>0</v>
      </c>
      <c r="C76" s="17" t="n">
        <v>0</v>
      </c>
      <c r="E76" s="17" t="inlineStr">
        <is>
          <t>U</t>
        </is>
      </c>
      <c r="F76" s="17" t="n">
        <v>0</v>
      </c>
      <c r="G76" s="17" t="n">
        <v>0</v>
      </c>
    </row>
    <row r="79">
      <c r="A79" s="12" t="inlineStr">
        <is>
          <t>Exam series: January 2024</t>
        </is>
      </c>
      <c r="B79" s="13" t="n"/>
      <c r="C79" s="13" t="n"/>
      <c r="E79" s="12" t="inlineStr">
        <is>
          <t>Exam series: January 2024</t>
        </is>
      </c>
      <c r="F79" s="13" t="n"/>
      <c r="G79" s="13" t="n"/>
    </row>
    <row r="80">
      <c r="A80" s="12" t="inlineStr">
        <is>
          <t>Unit code:  ABS6</t>
        </is>
      </c>
      <c r="B80" s="13" t="n"/>
      <c r="C80" s="13" t="n"/>
      <c r="E80" s="12" t="inlineStr">
        <is>
          <t>Unit code:  ASC6A</t>
        </is>
      </c>
      <c r="F80" s="13" t="n"/>
      <c r="G80" s="13" t="n"/>
    </row>
    <row r="81">
      <c r="A81" s="12" t="inlineStr">
        <is>
          <t>Unit title:  Applied Business Unit 6</t>
        </is>
      </c>
      <c r="B81" s="13" t="n"/>
      <c r="C81" s="13" t="n"/>
      <c r="E81" s="12" t="inlineStr">
        <is>
          <t>Unit title:  Applied Science Unit 6A</t>
        </is>
      </c>
      <c r="F81" s="13" t="n"/>
      <c r="G81" s="13" t="n"/>
    </row>
    <row r="82">
      <c r="A82" s="24" t="n"/>
      <c r="B82" s="24" t="n"/>
      <c r="C82" s="24" t="n"/>
      <c r="E82" s="14" t="n"/>
      <c r="F82" s="14" t="n"/>
      <c r="G82" s="14" t="n"/>
    </row>
    <row r="83">
      <c r="A83" s="15" t="inlineStr">
        <is>
          <t>Grade</t>
        </is>
      </c>
      <c r="B83" s="15" t="inlineStr">
        <is>
          <t>Raw mark</t>
        </is>
      </c>
      <c r="C83" s="15" t="inlineStr">
        <is>
          <t>UMS mark</t>
        </is>
      </c>
      <c r="E83" s="15" t="inlineStr">
        <is>
          <t>Grade</t>
        </is>
      </c>
      <c r="F83" s="15" t="inlineStr">
        <is>
          <t>Raw mark</t>
        </is>
      </c>
      <c r="G83" s="15" t="inlineStr">
        <is>
          <t>UMS mark</t>
        </is>
      </c>
    </row>
    <row r="84">
      <c r="A84" s="16" t="inlineStr">
        <is>
          <t>Maximum mark</t>
        </is>
      </c>
      <c r="B84" s="16" t="n">
        <v>25</v>
      </c>
      <c r="C84" s="16" t="n">
        <v>100</v>
      </c>
      <c r="E84" s="16" t="inlineStr">
        <is>
          <t>Maximum mark</t>
        </is>
      </c>
      <c r="F84" s="16" t="n">
        <v>25</v>
      </c>
      <c r="G84" s="16" t="n">
        <v>100</v>
      </c>
    </row>
    <row r="85">
      <c r="A85" s="16" t="inlineStr">
        <is>
          <t>Cap</t>
        </is>
      </c>
      <c r="B85" s="16" t="n">
        <v>25</v>
      </c>
      <c r="C85" s="16" t="n">
        <v>100</v>
      </c>
      <c r="E85" s="16" t="inlineStr">
        <is>
          <t>Cap</t>
        </is>
      </c>
      <c r="F85" s="16" t="n">
        <v>25</v>
      </c>
      <c r="G85" s="16" t="n">
        <v>100</v>
      </c>
    </row>
    <row r="86">
      <c r="A86" s="17" t="inlineStr">
        <is>
          <t>Distinction</t>
        </is>
      </c>
      <c r="B86" s="17" t="n">
        <v>20</v>
      </c>
      <c r="C86" s="17" t="n">
        <v>80</v>
      </c>
      <c r="E86" s="17" t="inlineStr">
        <is>
          <t>Distinction</t>
        </is>
      </c>
      <c r="F86" s="17" t="n">
        <v>20</v>
      </c>
      <c r="G86" s="17" t="n">
        <v>80</v>
      </c>
    </row>
    <row r="87">
      <c r="A87" s="17" t="inlineStr">
        <is>
          <t>Merit</t>
        </is>
      </c>
      <c r="B87" s="17" t="n">
        <v>15</v>
      </c>
      <c r="C87" s="17" t="n">
        <v>60</v>
      </c>
      <c r="E87" s="17" t="inlineStr">
        <is>
          <t>Merit</t>
        </is>
      </c>
      <c r="F87" s="17" t="n">
        <v>15</v>
      </c>
      <c r="G87" s="17" t="n">
        <v>60</v>
      </c>
    </row>
    <row r="88">
      <c r="A88" s="17" t="inlineStr">
        <is>
          <t>Pass</t>
        </is>
      </c>
      <c r="B88" s="17" t="n">
        <v>10</v>
      </c>
      <c r="C88" s="17" t="n">
        <v>40</v>
      </c>
      <c r="E88" s="17" t="inlineStr">
        <is>
          <t>Pass</t>
        </is>
      </c>
      <c r="F88" s="17" t="n">
        <v>10</v>
      </c>
      <c r="G88" s="17" t="n">
        <v>40</v>
      </c>
    </row>
    <row r="89">
      <c r="A89" s="17" t="inlineStr">
        <is>
          <t>U</t>
        </is>
      </c>
      <c r="B89" s="17" t="n">
        <v>0</v>
      </c>
      <c r="C89" s="17" t="n">
        <v>0</v>
      </c>
      <c r="E89" s="17" t="inlineStr">
        <is>
          <t>U</t>
        </is>
      </c>
      <c r="F89" s="17" t="n">
        <v>0</v>
      </c>
      <c r="G89" s="17" t="n">
        <v>0</v>
      </c>
    </row>
    <row r="92">
      <c r="A92" s="12" t="inlineStr">
        <is>
          <t>Exam series: January 2024</t>
        </is>
      </c>
      <c r="B92" s="13" t="n"/>
      <c r="C92" s="13" t="n"/>
      <c r="E92" s="12" t="inlineStr">
        <is>
          <t>Exam series: January 2024</t>
        </is>
      </c>
      <c r="F92" s="13" t="n"/>
      <c r="G92" s="13" t="n"/>
    </row>
    <row r="93">
      <c r="A93" s="12" t="inlineStr">
        <is>
          <t>Unit code:  ABS7</t>
        </is>
      </c>
      <c r="B93" s="13" t="n"/>
      <c r="C93" s="13" t="n"/>
      <c r="E93" s="12" t="inlineStr">
        <is>
          <t>Unit code:  ASC6B</t>
        </is>
      </c>
      <c r="F93" s="13" t="n"/>
      <c r="G93" s="13" t="n"/>
    </row>
    <row r="94">
      <c r="A94" s="12" t="inlineStr">
        <is>
          <t>Unit title:  Applied Business Unit 7</t>
        </is>
      </c>
      <c r="B94" s="13" t="n"/>
      <c r="C94" s="13" t="n"/>
      <c r="E94" s="12" t="inlineStr">
        <is>
          <t>Unit title:  Applied Science Unit 6B</t>
        </is>
      </c>
      <c r="F94" s="13" t="n"/>
      <c r="G94" s="13" t="n"/>
    </row>
    <row r="95">
      <c r="A95" s="24" t="n"/>
      <c r="B95" s="24" t="n"/>
      <c r="C95" s="24" t="n"/>
      <c r="E95" s="14" t="n"/>
      <c r="F95" s="14" t="n"/>
      <c r="G95" s="14" t="n"/>
    </row>
    <row r="96">
      <c r="A96" s="15" t="inlineStr">
        <is>
          <t>Grade</t>
        </is>
      </c>
      <c r="B96" s="15" t="inlineStr">
        <is>
          <t>Raw mark</t>
        </is>
      </c>
      <c r="C96" s="15" t="inlineStr">
        <is>
          <t>UMS mark</t>
        </is>
      </c>
      <c r="E96" s="15" t="inlineStr">
        <is>
          <t>Grade</t>
        </is>
      </c>
      <c r="F96" s="15" t="inlineStr">
        <is>
          <t>Raw mark</t>
        </is>
      </c>
      <c r="G96" s="15" t="inlineStr">
        <is>
          <t>UMS mark</t>
        </is>
      </c>
    </row>
    <row r="97">
      <c r="A97" s="16" t="inlineStr">
        <is>
          <t>Maximum mark</t>
        </is>
      </c>
      <c r="B97" s="16" t="n">
        <v>25</v>
      </c>
      <c r="C97" s="16" t="n">
        <v>100</v>
      </c>
      <c r="E97" s="16" t="inlineStr">
        <is>
          <t>Maximum mark</t>
        </is>
      </c>
      <c r="F97" s="16" t="n">
        <v>25</v>
      </c>
      <c r="G97" s="16" t="n">
        <v>100</v>
      </c>
    </row>
    <row r="98">
      <c r="A98" s="16" t="inlineStr">
        <is>
          <t>Cap</t>
        </is>
      </c>
      <c r="B98" s="16" t="n">
        <v>25</v>
      </c>
      <c r="C98" s="16" t="n">
        <v>100</v>
      </c>
      <c r="E98" s="16" t="inlineStr">
        <is>
          <t>Cap</t>
        </is>
      </c>
      <c r="F98" s="16" t="n">
        <v>25</v>
      </c>
      <c r="G98" s="16" t="n">
        <v>100</v>
      </c>
    </row>
    <row r="99">
      <c r="A99" s="17" t="inlineStr">
        <is>
          <t>Distinction</t>
        </is>
      </c>
      <c r="B99" s="17" t="n">
        <v>20</v>
      </c>
      <c r="C99" s="17" t="n">
        <v>80</v>
      </c>
      <c r="E99" s="17" t="inlineStr">
        <is>
          <t>Distinction</t>
        </is>
      </c>
      <c r="F99" s="17" t="n">
        <v>20</v>
      </c>
      <c r="G99" s="17" t="n">
        <v>80</v>
      </c>
    </row>
    <row r="100">
      <c r="A100" s="17" t="inlineStr">
        <is>
          <t>Merit</t>
        </is>
      </c>
      <c r="B100" s="17" t="n">
        <v>15</v>
      </c>
      <c r="C100" s="17" t="n">
        <v>60</v>
      </c>
      <c r="E100" s="17" t="inlineStr">
        <is>
          <t>Merit</t>
        </is>
      </c>
      <c r="F100" s="17" t="n">
        <v>15</v>
      </c>
      <c r="G100" s="17" t="n">
        <v>60</v>
      </c>
    </row>
    <row r="101">
      <c r="A101" s="17" t="inlineStr">
        <is>
          <t>Pass</t>
        </is>
      </c>
      <c r="B101" s="17" t="n">
        <v>10</v>
      </c>
      <c r="C101" s="17" t="n">
        <v>40</v>
      </c>
      <c r="E101" s="17" t="inlineStr">
        <is>
          <t>Pass</t>
        </is>
      </c>
      <c r="F101" s="17" t="n">
        <v>10</v>
      </c>
      <c r="G101" s="17" t="n">
        <v>40</v>
      </c>
    </row>
    <row r="102">
      <c r="A102" s="17" t="inlineStr">
        <is>
          <t>U</t>
        </is>
      </c>
      <c r="B102" s="17" t="n">
        <v>0</v>
      </c>
      <c r="C102" s="17" t="n">
        <v>0</v>
      </c>
      <c r="E102" s="17" t="inlineStr">
        <is>
          <t>U</t>
        </is>
      </c>
      <c r="F102" s="17" t="n">
        <v>0</v>
      </c>
      <c r="G102" s="17" t="n">
        <v>0</v>
      </c>
    </row>
    <row r="105">
      <c r="A105" s="12" t="inlineStr">
        <is>
          <t>Exam series: January 2024</t>
        </is>
      </c>
      <c r="B105" s="13" t="n"/>
      <c r="C105" s="13" t="n"/>
      <c r="E105" s="12" t="inlineStr">
        <is>
          <t>Exam series: January 2024</t>
        </is>
      </c>
      <c r="F105" s="13" t="n"/>
      <c r="G105" s="13" t="n"/>
    </row>
    <row r="106">
      <c r="A106" s="12" t="inlineStr">
        <is>
          <t>Unit code:  ABS8</t>
        </is>
      </c>
      <c r="B106" s="13" t="n"/>
      <c r="C106" s="13" t="n"/>
      <c r="E106" s="12" t="inlineStr">
        <is>
          <t>Unit code:  ASC6C</t>
        </is>
      </c>
      <c r="F106" s="13" t="n"/>
      <c r="G106" s="13" t="n"/>
    </row>
    <row r="107">
      <c r="A107" s="12" t="inlineStr">
        <is>
          <t>Unit title:  Applied Business Unit 8</t>
        </is>
      </c>
      <c r="B107" s="13" t="n"/>
      <c r="C107" s="13" t="n"/>
      <c r="E107" s="12" t="inlineStr">
        <is>
          <t>Unit title:  Applied Science Unit 6C</t>
        </is>
      </c>
      <c r="F107" s="13" t="n"/>
      <c r="G107" s="13" t="n"/>
    </row>
    <row r="108">
      <c r="A108" s="24" t="n"/>
      <c r="B108" s="24" t="n"/>
      <c r="C108" s="24" t="n"/>
      <c r="E108" s="24" t="n"/>
      <c r="F108" s="24" t="n"/>
      <c r="G108" s="24" t="n"/>
    </row>
    <row r="109">
      <c r="A109" s="15" t="inlineStr">
        <is>
          <t>Grade</t>
        </is>
      </c>
      <c r="B109" s="15" t="inlineStr">
        <is>
          <t>Raw mark</t>
        </is>
      </c>
      <c r="C109" s="15" t="inlineStr">
        <is>
          <t>UMS mark</t>
        </is>
      </c>
      <c r="E109" s="15" t="inlineStr">
        <is>
          <t>Grade</t>
        </is>
      </c>
      <c r="F109" s="15" t="inlineStr">
        <is>
          <t>Raw mark</t>
        </is>
      </c>
      <c r="G109" s="15" t="inlineStr">
        <is>
          <t>UMS mark</t>
        </is>
      </c>
    </row>
    <row r="110">
      <c r="A110" s="16" t="inlineStr">
        <is>
          <t>Maximum mark</t>
        </is>
      </c>
      <c r="B110" s="16" t="n">
        <v>25</v>
      </c>
      <c r="C110" s="16" t="n">
        <v>100</v>
      </c>
      <c r="E110" s="16" t="inlineStr">
        <is>
          <t>Maximum mark</t>
        </is>
      </c>
      <c r="F110" s="16" t="n">
        <v>25</v>
      </c>
      <c r="G110" s="16" t="n">
        <v>100</v>
      </c>
    </row>
    <row r="111">
      <c r="A111" s="16" t="inlineStr">
        <is>
          <t>Cap</t>
        </is>
      </c>
      <c r="B111" s="16" t="n">
        <v>25</v>
      </c>
      <c r="C111" s="16" t="n">
        <v>100</v>
      </c>
      <c r="E111" s="16" t="inlineStr">
        <is>
          <t>Cap</t>
        </is>
      </c>
      <c r="F111" s="16" t="n">
        <v>25</v>
      </c>
      <c r="G111" s="16" t="n">
        <v>100</v>
      </c>
    </row>
    <row r="112">
      <c r="A112" s="17" t="inlineStr">
        <is>
          <t>Distinction</t>
        </is>
      </c>
      <c r="B112" s="17" t="n">
        <v>20</v>
      </c>
      <c r="C112" s="17" t="n">
        <v>80</v>
      </c>
      <c r="E112" s="17" t="inlineStr">
        <is>
          <t>Distinction</t>
        </is>
      </c>
      <c r="F112" s="17" t="n">
        <v>20</v>
      </c>
      <c r="G112" s="17" t="n">
        <v>80</v>
      </c>
    </row>
    <row r="113">
      <c r="A113" s="17" t="inlineStr">
        <is>
          <t>Merit</t>
        </is>
      </c>
      <c r="B113" s="17" t="n">
        <v>15</v>
      </c>
      <c r="C113" s="17" t="n">
        <v>60</v>
      </c>
      <c r="E113" s="17" t="inlineStr">
        <is>
          <t>Merit</t>
        </is>
      </c>
      <c r="F113" s="17" t="n">
        <v>15</v>
      </c>
      <c r="G113" s="17" t="n">
        <v>60</v>
      </c>
    </row>
    <row r="114">
      <c r="A114" s="17" t="inlineStr">
        <is>
          <t>Pass</t>
        </is>
      </c>
      <c r="B114" s="17" t="n">
        <v>10</v>
      </c>
      <c r="C114" s="17" t="n">
        <v>40</v>
      </c>
      <c r="E114" s="17" t="inlineStr">
        <is>
          <t>Pass</t>
        </is>
      </c>
      <c r="F114" s="17" t="n">
        <v>10</v>
      </c>
      <c r="G114" s="17" t="n">
        <v>40</v>
      </c>
    </row>
    <row r="115">
      <c r="A115" s="17" t="inlineStr">
        <is>
          <t>U</t>
        </is>
      </c>
      <c r="B115" s="17" t="n">
        <v>0</v>
      </c>
      <c r="C115" s="17" t="n">
        <v>0</v>
      </c>
      <c r="E115" s="17" t="inlineStr">
        <is>
          <t>U</t>
        </is>
      </c>
      <c r="F115" s="17" t="n">
        <v>0</v>
      </c>
      <c r="G115" s="17" t="n">
        <v>0</v>
      </c>
    </row>
  </sheetData>
  <mergeCells count="1">
    <mergeCell ref="A7:D7"/>
  </mergeCells>
  <pageMargins left="0.7" right="0.7" top="0.75" bottom="0.75" header="0.3" footer="0.3"/>
  <pageSetup orientation="portrait" paperSize="9"/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I115"/>
  <sheetViews>
    <sheetView topLeftCell="A78" zoomScaleNormal="100" workbookViewId="0">
      <selection activeCell="E38" sqref="E38"/>
    </sheetView>
  </sheetViews>
  <sheetFormatPr baseColWidth="8" defaultColWidth="8.85546875" defaultRowHeight="15"/>
  <cols>
    <col width="23.28515625" customWidth="1" min="1" max="1"/>
    <col width="16.85546875" customWidth="1" min="2" max="3"/>
    <col width="23.28515625" customWidth="1" min="5" max="5"/>
    <col width="16.85546875" customWidth="1" min="6" max="7"/>
  </cols>
  <sheetData>
    <row r="1">
      <c r="A1" s="9" t="n"/>
    </row>
    <row r="2">
      <c r="A2" s="9" t="n"/>
    </row>
    <row r="5">
      <c r="F5" s="20" t="n"/>
      <c r="G5" s="20" t="n"/>
      <c r="H5" s="20" t="n"/>
    </row>
    <row r="6">
      <c r="F6" s="20" t="n"/>
      <c r="G6" s="20" t="n"/>
      <c r="H6" s="20" t="n"/>
    </row>
    <row r="7" ht="18.75" customHeight="1">
      <c r="A7" s="25" t="inlineStr">
        <is>
          <t>Applied General unit:  convert Raw Marks to UMS Marks</t>
        </is>
      </c>
      <c r="F7" s="20" t="n"/>
      <c r="G7" s="20" t="n"/>
      <c r="H7" s="20" t="n"/>
    </row>
    <row r="8">
      <c r="F8" s="20" t="n"/>
      <c r="G8" s="20" t="n"/>
      <c r="H8" s="20" t="n"/>
    </row>
    <row r="9">
      <c r="A9" s="21" t="inlineStr">
        <is>
          <t>Instructions:</t>
        </is>
      </c>
    </row>
    <row r="10">
      <c r="A10" s="20" t="inlineStr">
        <is>
          <t>1.  Locate the required unit level grade boundary table in the grade boundaries worksheet</t>
        </is>
      </c>
    </row>
    <row r="11">
      <c r="A11" s="20" t="inlineStr">
        <is>
          <t>2.  Copy and paste the entire yellow highlighted section into the yellow section of the Raw-to-UMS conversions worksheet</t>
        </is>
      </c>
    </row>
    <row r="12">
      <c r="A12" s="20" t="inlineStr">
        <is>
          <t>3.  The Raw Mark, UMS Mark and Grade columns below will be updated accordingly</t>
        </is>
      </c>
    </row>
    <row r="14">
      <c r="A14" s="12" t="inlineStr">
        <is>
          <t>Exam series: June 2023</t>
        </is>
      </c>
      <c r="B14" s="13" t="n"/>
      <c r="C14" s="13" t="n"/>
      <c r="E14" s="12" t="inlineStr">
        <is>
          <t>Exam series: June 2023</t>
        </is>
      </c>
      <c r="F14" s="13" t="n"/>
      <c r="G14" s="13" t="n"/>
      <c r="I14" t="inlineStr">
        <is>
          <t>Copyright © AQA and its licensors. All rights reserved.</t>
        </is>
      </c>
    </row>
    <row r="15">
      <c r="A15" s="12" t="inlineStr">
        <is>
          <t>Unit code:  ABS1</t>
        </is>
      </c>
      <c r="B15" s="13" t="n"/>
      <c r="C15" s="13" t="n"/>
      <c r="E15" s="12" t="inlineStr">
        <is>
          <t>Unit code:  ASC1</t>
        </is>
      </c>
      <c r="F15" s="13" t="n"/>
      <c r="G15" s="13" t="n"/>
      <c r="I15" t="inlineStr">
        <is>
          <t xml:space="preserve">AQA Education (AQA) is a registered charity (number 1073334) and a </t>
        </is>
      </c>
    </row>
    <row r="16">
      <c r="A16" s="12" t="inlineStr">
        <is>
          <t>Unit title:  Applied Business Unit 1</t>
        </is>
      </c>
      <c r="B16" s="13" t="n"/>
      <c r="C16" s="13" t="n"/>
      <c r="E16" s="12" t="inlineStr">
        <is>
          <t>Unit title:  Applied Science Unit 1</t>
        </is>
      </c>
      <c r="F16" s="13" t="n"/>
      <c r="G16" s="13" t="n"/>
      <c r="I16" s="22" t="inlineStr">
        <is>
          <t xml:space="preserve">company limited by guarantee registered in England and Wales </t>
        </is>
      </c>
    </row>
    <row r="17">
      <c r="A17" s="14" t="n"/>
      <c r="B17" s="14" t="n"/>
      <c r="C17" s="14" t="n"/>
      <c r="E17" s="14" t="n"/>
      <c r="F17" s="14" t="n"/>
      <c r="G17" s="14" t="n"/>
      <c r="I17" s="22" t="inlineStr">
        <is>
          <t>(number 3644723). Our registered address is AQA, Devas Street,</t>
        </is>
      </c>
    </row>
    <row r="18">
      <c r="A18" s="15" t="inlineStr">
        <is>
          <t>Grade</t>
        </is>
      </c>
      <c r="B18" s="15" t="inlineStr">
        <is>
          <t>Raw mark</t>
        </is>
      </c>
      <c r="C18" s="15" t="inlineStr">
        <is>
          <t>UMS mark</t>
        </is>
      </c>
      <c r="E18" s="15" t="inlineStr">
        <is>
          <t>Grade</t>
        </is>
      </c>
      <c r="F18" s="15" t="inlineStr">
        <is>
          <t>Raw mark</t>
        </is>
      </c>
      <c r="G18" s="15" t="inlineStr">
        <is>
          <t>UMS mark</t>
        </is>
      </c>
      <c r="I18" s="22" t="inlineStr">
        <is>
          <t>Manchester M15 6EX.</t>
        </is>
      </c>
    </row>
    <row r="19">
      <c r="A19" s="16" t="inlineStr">
        <is>
          <t>Maximum mark</t>
        </is>
      </c>
      <c r="B19" s="16" t="n">
        <v>60</v>
      </c>
      <c r="C19" s="16" t="n">
        <v>100</v>
      </c>
      <c r="E19" s="16" t="inlineStr">
        <is>
          <t>Maximum mark</t>
        </is>
      </c>
      <c r="F19" s="16" t="n">
        <v>60</v>
      </c>
      <c r="G19" s="16" t="n">
        <v>100</v>
      </c>
    </row>
    <row r="20">
      <c r="A20" s="16" t="inlineStr">
        <is>
          <t>Cap</t>
        </is>
      </c>
      <c r="B20" s="16" t="n">
        <v>57</v>
      </c>
      <c r="C20" s="16" t="n">
        <v>100</v>
      </c>
      <c r="E20" s="16" t="inlineStr">
        <is>
          <t>Cap</t>
        </is>
      </c>
      <c r="F20" s="16" t="n">
        <v>52</v>
      </c>
      <c r="G20" s="16" t="n">
        <v>100</v>
      </c>
    </row>
    <row r="21">
      <c r="A21" s="17" t="inlineStr">
        <is>
          <t>Distinction</t>
        </is>
      </c>
      <c r="B21" s="17" t="n">
        <v>46</v>
      </c>
      <c r="C21" s="17" t="n">
        <v>80</v>
      </c>
      <c r="E21" s="17" t="inlineStr">
        <is>
          <t>Distinction</t>
        </is>
      </c>
      <c r="F21" s="17" t="n">
        <v>43</v>
      </c>
      <c r="G21" s="17" t="n">
        <v>80</v>
      </c>
    </row>
    <row r="22">
      <c r="A22" s="17" t="inlineStr">
        <is>
          <t>Merit</t>
        </is>
      </c>
      <c r="B22" s="17" t="n">
        <v>35</v>
      </c>
      <c r="C22" s="17" t="n">
        <v>60</v>
      </c>
      <c r="E22" s="17" t="inlineStr">
        <is>
          <t>Merit</t>
        </is>
      </c>
      <c r="F22" s="17" t="n">
        <v>34</v>
      </c>
      <c r="G22" s="17" t="n">
        <v>60</v>
      </c>
    </row>
    <row r="23">
      <c r="A23" s="17" t="inlineStr">
        <is>
          <t>Pass</t>
        </is>
      </c>
      <c r="B23" s="17" t="n">
        <v>24</v>
      </c>
      <c r="C23" s="17" t="n">
        <v>40</v>
      </c>
      <c r="E23" s="17" t="inlineStr">
        <is>
          <t>Pass</t>
        </is>
      </c>
      <c r="F23" s="17" t="n">
        <v>26</v>
      </c>
      <c r="G23" s="17" t="n">
        <v>40</v>
      </c>
    </row>
    <row r="24">
      <c r="A24" s="17" t="inlineStr">
        <is>
          <t>U</t>
        </is>
      </c>
      <c r="B24" s="17" t="n">
        <v>0</v>
      </c>
      <c r="C24" s="17" t="n">
        <v>0</v>
      </c>
      <c r="E24" s="17" t="inlineStr">
        <is>
          <t>U</t>
        </is>
      </c>
      <c r="F24" s="17" t="n">
        <v>0</v>
      </c>
      <c r="G24" s="17" t="n">
        <v>0</v>
      </c>
    </row>
    <row r="27">
      <c r="A27" s="12" t="inlineStr">
        <is>
          <t>Exam series: June 2023</t>
        </is>
      </c>
      <c r="B27" s="13" t="n"/>
      <c r="C27" s="13" t="n"/>
      <c r="E27" s="12" t="inlineStr">
        <is>
          <t>Exam series: June 2023</t>
        </is>
      </c>
      <c r="F27" s="13" t="n"/>
      <c r="G27" s="13" t="n"/>
    </row>
    <row r="28">
      <c r="A28" s="12" t="inlineStr">
        <is>
          <t>Unit code:  ABS2</t>
        </is>
      </c>
      <c r="B28" s="13" t="n"/>
      <c r="C28" s="13" t="n"/>
      <c r="E28" s="12" t="inlineStr">
        <is>
          <t>Unit code:  ASC2</t>
        </is>
      </c>
      <c r="F28" s="13" t="n"/>
      <c r="G28" s="13" t="n"/>
    </row>
    <row r="29">
      <c r="A29" s="12" t="inlineStr">
        <is>
          <t xml:space="preserve">Unit title:  Applied Business Unit 2 </t>
        </is>
      </c>
      <c r="B29" s="13" t="n"/>
      <c r="C29" s="13" t="n"/>
      <c r="E29" s="12" t="inlineStr">
        <is>
          <t>Unit title:  Applied Science Unit 2</t>
        </is>
      </c>
      <c r="F29" s="13" t="n"/>
      <c r="G29" s="13" t="n"/>
    </row>
    <row r="30">
      <c r="A30" s="14" t="n"/>
      <c r="B30" s="14" t="n"/>
      <c r="C30" s="14" t="n"/>
      <c r="E30" s="14" t="n"/>
      <c r="F30" s="14" t="n"/>
      <c r="G30" s="14" t="n"/>
    </row>
    <row r="31">
      <c r="A31" s="15" t="inlineStr">
        <is>
          <t>Grade</t>
        </is>
      </c>
      <c r="B31" s="15" t="inlineStr">
        <is>
          <t>Raw mark</t>
        </is>
      </c>
      <c r="C31" s="15" t="inlineStr">
        <is>
          <t>UMS mark</t>
        </is>
      </c>
      <c r="E31" s="15" t="inlineStr">
        <is>
          <t>Grade</t>
        </is>
      </c>
      <c r="F31" s="15" t="inlineStr">
        <is>
          <t>Raw mark</t>
        </is>
      </c>
      <c r="G31" s="15" t="inlineStr">
        <is>
          <t>UMS mark</t>
        </is>
      </c>
    </row>
    <row r="32">
      <c r="A32" s="16" t="inlineStr">
        <is>
          <t>Maximum mark</t>
        </is>
      </c>
      <c r="B32" s="16" t="n">
        <v>25</v>
      </c>
      <c r="C32" s="16" t="n">
        <v>100</v>
      </c>
      <c r="E32" s="16" t="inlineStr">
        <is>
          <t>Maximum mark</t>
        </is>
      </c>
      <c r="F32" s="16" t="n">
        <v>25</v>
      </c>
      <c r="G32" s="16" t="n">
        <v>100</v>
      </c>
    </row>
    <row r="33">
      <c r="A33" s="16" t="inlineStr">
        <is>
          <t>Cap</t>
        </is>
      </c>
      <c r="B33" s="16" t="n">
        <v>25</v>
      </c>
      <c r="C33" s="16" t="n">
        <v>100</v>
      </c>
      <c r="E33" s="16" t="inlineStr">
        <is>
          <t>Cap</t>
        </is>
      </c>
      <c r="F33" s="16" t="n">
        <v>25</v>
      </c>
      <c r="G33" s="16" t="n">
        <v>100</v>
      </c>
    </row>
    <row r="34">
      <c r="A34" s="17" t="inlineStr">
        <is>
          <t>Distinction</t>
        </is>
      </c>
      <c r="B34" s="17" t="n">
        <v>20</v>
      </c>
      <c r="C34" s="17" t="n">
        <v>80</v>
      </c>
      <c r="E34" s="17" t="inlineStr">
        <is>
          <t>Distinction</t>
        </is>
      </c>
      <c r="F34" s="17" t="n">
        <v>20</v>
      </c>
      <c r="G34" s="17" t="n">
        <v>80</v>
      </c>
    </row>
    <row r="35">
      <c r="A35" s="17" t="inlineStr">
        <is>
          <t>Merit</t>
        </is>
      </c>
      <c r="B35" s="17" t="n">
        <v>15</v>
      </c>
      <c r="C35" s="17" t="n">
        <v>60</v>
      </c>
      <c r="E35" s="17" t="inlineStr">
        <is>
          <t>Merit</t>
        </is>
      </c>
      <c r="F35" s="17" t="n">
        <v>15</v>
      </c>
      <c r="G35" s="17" t="n">
        <v>60</v>
      </c>
    </row>
    <row r="36">
      <c r="A36" s="17" t="inlineStr">
        <is>
          <t>Pass</t>
        </is>
      </c>
      <c r="B36" s="17" t="n">
        <v>10</v>
      </c>
      <c r="C36" s="17" t="n">
        <v>40</v>
      </c>
      <c r="E36" s="17" t="inlineStr">
        <is>
          <t>Pass</t>
        </is>
      </c>
      <c r="F36" s="17" t="n">
        <v>10</v>
      </c>
      <c r="G36" s="17" t="n">
        <v>40</v>
      </c>
    </row>
    <row r="37">
      <c r="A37" s="17" t="inlineStr">
        <is>
          <t>U</t>
        </is>
      </c>
      <c r="B37" s="17" t="n">
        <v>0</v>
      </c>
      <c r="C37" s="17" t="n">
        <v>0</v>
      </c>
      <c r="E37" s="17" t="inlineStr">
        <is>
          <t>U</t>
        </is>
      </c>
      <c r="F37" s="17" t="n">
        <v>0</v>
      </c>
      <c r="G37" s="17" t="n">
        <v>0</v>
      </c>
    </row>
    <row r="40">
      <c r="A40" s="12" t="inlineStr">
        <is>
          <t>Exam series: June 2023</t>
        </is>
      </c>
      <c r="B40" s="13" t="n"/>
      <c r="C40" s="13" t="n"/>
      <c r="E40" s="12" t="inlineStr">
        <is>
          <t>Exam series: June 2023</t>
        </is>
      </c>
      <c r="F40" s="13" t="n"/>
      <c r="G40" s="13" t="n"/>
    </row>
    <row r="41">
      <c r="A41" s="12" t="inlineStr">
        <is>
          <t>Unit code:  ABS3</t>
        </is>
      </c>
      <c r="B41" s="13" t="n"/>
      <c r="C41" s="13" t="n"/>
      <c r="E41" s="12" t="inlineStr">
        <is>
          <t>Unit code:  ASC3</t>
        </is>
      </c>
      <c r="F41" s="13" t="n"/>
      <c r="G41" s="13" t="n"/>
    </row>
    <row r="42">
      <c r="A42" s="12" t="inlineStr">
        <is>
          <t>Unit title:  Applied Business Unit 3</t>
        </is>
      </c>
      <c r="B42" s="13" t="n"/>
      <c r="C42" s="13" t="n"/>
      <c r="E42" s="12" t="inlineStr">
        <is>
          <t>Unit title:  Applied Science Unit 3</t>
        </is>
      </c>
      <c r="F42" s="13" t="n"/>
      <c r="G42" s="13" t="n"/>
    </row>
    <row r="43">
      <c r="A43" s="14" t="n"/>
      <c r="B43" s="14" t="n"/>
      <c r="C43" s="14" t="n"/>
      <c r="E43" s="14" t="n"/>
      <c r="F43" s="14" t="n"/>
      <c r="G43" s="14" t="n"/>
    </row>
    <row r="44">
      <c r="A44" s="15" t="inlineStr">
        <is>
          <t>Grade</t>
        </is>
      </c>
      <c r="B44" s="15" t="inlineStr">
        <is>
          <t>Raw mark</t>
        </is>
      </c>
      <c r="C44" s="15" t="inlineStr">
        <is>
          <t>UMS mark</t>
        </is>
      </c>
      <c r="E44" s="15" t="inlineStr">
        <is>
          <t>Grade</t>
        </is>
      </c>
      <c r="F44" s="15" t="inlineStr">
        <is>
          <t>Raw mark</t>
        </is>
      </c>
      <c r="G44" s="15" t="inlineStr">
        <is>
          <t>UMS mark</t>
        </is>
      </c>
    </row>
    <row r="45">
      <c r="A45" s="16" t="inlineStr">
        <is>
          <t>Maximum mark</t>
        </is>
      </c>
      <c r="B45" s="16" t="n">
        <v>25</v>
      </c>
      <c r="C45" s="16" t="n">
        <v>100</v>
      </c>
      <c r="E45" s="16" t="inlineStr">
        <is>
          <t>Maximum mark</t>
        </is>
      </c>
      <c r="F45" s="16" t="n">
        <v>60</v>
      </c>
      <c r="G45" s="16" t="n">
        <v>100</v>
      </c>
    </row>
    <row r="46">
      <c r="A46" s="16" t="inlineStr">
        <is>
          <t>Cap</t>
        </is>
      </c>
      <c r="B46" s="16" t="n">
        <v>25</v>
      </c>
      <c r="C46" s="16" t="n">
        <v>100</v>
      </c>
      <c r="E46" s="16" t="inlineStr">
        <is>
          <t>Cap</t>
        </is>
      </c>
      <c r="F46" s="16" t="n">
        <v>60</v>
      </c>
      <c r="G46" s="16" t="n">
        <v>100</v>
      </c>
    </row>
    <row r="47">
      <c r="A47" s="17" t="inlineStr">
        <is>
          <t>Distinction</t>
        </is>
      </c>
      <c r="B47" s="17" t="n">
        <v>20</v>
      </c>
      <c r="C47" s="17" t="n">
        <v>80</v>
      </c>
      <c r="E47" s="17" t="inlineStr">
        <is>
          <t>Distinction</t>
        </is>
      </c>
      <c r="F47" s="17" t="n">
        <v>50</v>
      </c>
      <c r="G47" s="17" t="n">
        <v>80</v>
      </c>
    </row>
    <row r="48">
      <c r="A48" s="17" t="inlineStr">
        <is>
          <t>Merit</t>
        </is>
      </c>
      <c r="B48" s="17" t="n">
        <v>15</v>
      </c>
      <c r="C48" s="17" t="n">
        <v>60</v>
      </c>
      <c r="E48" s="17" t="inlineStr">
        <is>
          <t>Merit</t>
        </is>
      </c>
      <c r="F48" s="17" t="n">
        <v>40</v>
      </c>
      <c r="G48" s="17" t="n">
        <v>60</v>
      </c>
    </row>
    <row r="49">
      <c r="A49" s="17" t="inlineStr">
        <is>
          <t>Pass</t>
        </is>
      </c>
      <c r="B49" s="17" t="n">
        <v>10</v>
      </c>
      <c r="C49" s="17" t="n">
        <v>40</v>
      </c>
      <c r="E49" s="17" t="inlineStr">
        <is>
          <t>Pass</t>
        </is>
      </c>
      <c r="F49" s="17" t="n">
        <v>30</v>
      </c>
      <c r="G49" s="17" t="n">
        <v>40</v>
      </c>
    </row>
    <row r="50">
      <c r="A50" s="17" t="inlineStr">
        <is>
          <t>U</t>
        </is>
      </c>
      <c r="B50" s="17" t="n">
        <v>0</v>
      </c>
      <c r="C50" s="17" t="n">
        <v>0</v>
      </c>
      <c r="E50" s="17" t="inlineStr">
        <is>
          <t>U</t>
        </is>
      </c>
      <c r="F50" s="17" t="n">
        <v>0</v>
      </c>
      <c r="G50" s="17" t="n">
        <v>0</v>
      </c>
    </row>
    <row r="53">
      <c r="A53" s="12" t="inlineStr">
        <is>
          <t>Exam series: June 2023</t>
        </is>
      </c>
      <c r="B53" s="13" t="n"/>
      <c r="C53" s="13" t="n"/>
      <c r="E53" s="12" t="inlineStr">
        <is>
          <t>Exam series: June 2023</t>
        </is>
      </c>
      <c r="F53" s="13" t="n"/>
      <c r="G53" s="13" t="n"/>
    </row>
    <row r="54">
      <c r="A54" s="12" t="inlineStr">
        <is>
          <t>Unit code:  ABS4</t>
        </is>
      </c>
      <c r="B54" s="13" t="n"/>
      <c r="C54" s="13" t="n"/>
      <c r="E54" s="12" t="inlineStr">
        <is>
          <t>Unit code:  ASC4</t>
        </is>
      </c>
      <c r="F54" s="13" t="n"/>
      <c r="G54" s="13" t="n"/>
    </row>
    <row r="55">
      <c r="A55" s="12" t="inlineStr">
        <is>
          <t>Unit title:  Applied Business Unit 4</t>
        </is>
      </c>
      <c r="B55" s="13" t="n"/>
      <c r="C55" s="13" t="n"/>
      <c r="E55" s="12" t="inlineStr">
        <is>
          <t>Unit title:  Applied Science Unit 4</t>
        </is>
      </c>
      <c r="F55" s="13" t="n"/>
      <c r="G55" s="13" t="n"/>
    </row>
    <row r="56">
      <c r="A56" s="14" t="n"/>
      <c r="B56" s="14" t="n"/>
      <c r="C56" s="14" t="n"/>
      <c r="E56" s="14" t="n"/>
      <c r="F56" s="14" t="n"/>
      <c r="G56" s="14" t="n"/>
    </row>
    <row r="57">
      <c r="A57" s="15" t="inlineStr">
        <is>
          <t>Grade</t>
        </is>
      </c>
      <c r="B57" s="15" t="inlineStr">
        <is>
          <t>Raw mark</t>
        </is>
      </c>
      <c r="C57" s="15" t="inlineStr">
        <is>
          <t>UMS mark</t>
        </is>
      </c>
      <c r="E57" s="15" t="inlineStr">
        <is>
          <t>Grade</t>
        </is>
      </c>
      <c r="F57" s="15" t="inlineStr">
        <is>
          <t>Raw mark</t>
        </is>
      </c>
      <c r="G57" s="15" t="inlineStr">
        <is>
          <t>UMS mark</t>
        </is>
      </c>
    </row>
    <row r="58">
      <c r="A58" s="16" t="inlineStr">
        <is>
          <t>Maximum mark</t>
        </is>
      </c>
      <c r="B58" s="16" t="n">
        <v>60</v>
      </c>
      <c r="C58" s="16" t="n">
        <v>100</v>
      </c>
      <c r="E58" s="16" t="inlineStr">
        <is>
          <t>Maximum mark</t>
        </is>
      </c>
      <c r="F58" s="16" t="n">
        <v>60</v>
      </c>
      <c r="G58" s="16" t="n">
        <v>100</v>
      </c>
    </row>
    <row r="59">
      <c r="A59" s="16" t="inlineStr">
        <is>
          <t>Cap</t>
        </is>
      </c>
      <c r="B59" s="16" t="n">
        <v>60</v>
      </c>
      <c r="C59" s="16" t="n">
        <v>100</v>
      </c>
      <c r="E59" s="16" t="inlineStr">
        <is>
          <t>Cap</t>
        </is>
      </c>
      <c r="F59" s="16" t="n">
        <v>55</v>
      </c>
      <c r="G59" s="16" t="n">
        <v>100</v>
      </c>
    </row>
    <row r="60">
      <c r="A60" s="17" t="inlineStr">
        <is>
          <t>Distinction</t>
        </is>
      </c>
      <c r="B60" s="17" t="n">
        <v>47</v>
      </c>
      <c r="C60" s="17" t="n">
        <v>80</v>
      </c>
      <c r="E60" s="17" t="inlineStr">
        <is>
          <t>Distinction</t>
        </is>
      </c>
      <c r="F60" s="17" t="n">
        <v>46</v>
      </c>
      <c r="G60" s="17" t="n">
        <v>80</v>
      </c>
    </row>
    <row r="61">
      <c r="A61" s="17" t="inlineStr">
        <is>
          <t>Merit</t>
        </is>
      </c>
      <c r="B61" s="17" t="n">
        <v>34</v>
      </c>
      <c r="C61" s="17" t="n">
        <v>60</v>
      </c>
      <c r="E61" s="17" t="inlineStr">
        <is>
          <t>Merit</t>
        </is>
      </c>
      <c r="F61" s="17" t="n">
        <v>37</v>
      </c>
      <c r="G61" s="17" t="n">
        <v>60</v>
      </c>
    </row>
    <row r="62">
      <c r="A62" s="17" t="inlineStr">
        <is>
          <t>Pass</t>
        </is>
      </c>
      <c r="B62" s="17" t="n">
        <v>21</v>
      </c>
      <c r="C62" s="17" t="n">
        <v>40</v>
      </c>
      <c r="E62" s="17" t="inlineStr">
        <is>
          <t>Pass</t>
        </is>
      </c>
      <c r="F62" s="17" t="n">
        <v>29</v>
      </c>
      <c r="G62" s="17" t="n">
        <v>40</v>
      </c>
    </row>
    <row r="63">
      <c r="A63" s="17" t="inlineStr">
        <is>
          <t>U</t>
        </is>
      </c>
      <c r="B63" s="17" t="n">
        <v>0</v>
      </c>
      <c r="C63" s="17" t="n">
        <v>0</v>
      </c>
      <c r="E63" s="17" t="inlineStr">
        <is>
          <t>U</t>
        </is>
      </c>
      <c r="F63" s="17" t="n">
        <v>0</v>
      </c>
      <c r="G63" s="17" t="n">
        <v>0</v>
      </c>
    </row>
    <row r="66">
      <c r="A66" s="12" t="inlineStr">
        <is>
          <t>Exam series: June 2023</t>
        </is>
      </c>
      <c r="B66" s="13" t="n"/>
      <c r="C66" s="13" t="n"/>
      <c r="E66" s="12" t="inlineStr">
        <is>
          <t>Exam series: June 2023</t>
        </is>
      </c>
      <c r="F66" s="13" t="n"/>
      <c r="G66" s="13" t="n"/>
    </row>
    <row r="67">
      <c r="A67" s="12" t="inlineStr">
        <is>
          <t>Unit code:  ABS5</t>
        </is>
      </c>
      <c r="B67" s="13" t="n"/>
      <c r="C67" s="13" t="n"/>
      <c r="E67" s="12" t="inlineStr">
        <is>
          <t>Unit code:  ASC5</t>
        </is>
      </c>
      <c r="F67" s="13" t="n"/>
      <c r="G67" s="13" t="n"/>
    </row>
    <row r="68">
      <c r="A68" s="12" t="inlineStr">
        <is>
          <t>Unit title:  Applied Business Unit 5</t>
        </is>
      </c>
      <c r="B68" s="13" t="n"/>
      <c r="C68" s="13" t="n"/>
      <c r="E68" s="12" t="inlineStr">
        <is>
          <t>Unit title:  Applied Science Unit 5</t>
        </is>
      </c>
      <c r="F68" s="13" t="n"/>
      <c r="G68" s="13" t="n"/>
    </row>
    <row r="69">
      <c r="A69" s="14" t="n"/>
      <c r="B69" s="14" t="n"/>
      <c r="C69" s="14" t="n"/>
      <c r="E69" s="14" t="n"/>
      <c r="F69" s="14" t="n"/>
      <c r="G69" s="14" t="n"/>
    </row>
    <row r="70">
      <c r="A70" s="15" t="inlineStr">
        <is>
          <t>Grade</t>
        </is>
      </c>
      <c r="B70" s="15" t="inlineStr">
        <is>
          <t>Raw mark</t>
        </is>
      </c>
      <c r="C70" s="15" t="inlineStr">
        <is>
          <t>UMS mark</t>
        </is>
      </c>
      <c r="E70" s="15" t="inlineStr">
        <is>
          <t>Grade</t>
        </is>
      </c>
      <c r="F70" s="15" t="inlineStr">
        <is>
          <t>Raw mark</t>
        </is>
      </c>
      <c r="G70" s="15" t="inlineStr">
        <is>
          <t>UMS mark</t>
        </is>
      </c>
    </row>
    <row r="71">
      <c r="A71" s="16" t="inlineStr">
        <is>
          <t>Maximum mark</t>
        </is>
      </c>
      <c r="B71" s="16" t="n">
        <v>25</v>
      </c>
      <c r="C71" s="16" t="n">
        <v>100</v>
      </c>
      <c r="E71" s="16" t="inlineStr">
        <is>
          <t>Maximum mark</t>
        </is>
      </c>
      <c r="F71" s="16" t="n">
        <v>25</v>
      </c>
      <c r="G71" s="16" t="n">
        <v>100</v>
      </c>
    </row>
    <row r="72">
      <c r="A72" s="16" t="inlineStr">
        <is>
          <t>Cap</t>
        </is>
      </c>
      <c r="B72" s="16" t="n">
        <v>25</v>
      </c>
      <c r="C72" s="16" t="n">
        <v>100</v>
      </c>
      <c r="E72" s="16" t="inlineStr">
        <is>
          <t>Cap</t>
        </is>
      </c>
      <c r="F72" s="16" t="n">
        <v>25</v>
      </c>
      <c r="G72" s="16" t="n">
        <v>100</v>
      </c>
    </row>
    <row r="73">
      <c r="A73" s="17" t="inlineStr">
        <is>
          <t>Distinction</t>
        </is>
      </c>
      <c r="B73" s="17" t="n">
        <v>20</v>
      </c>
      <c r="C73" s="17" t="n">
        <v>80</v>
      </c>
      <c r="E73" s="17" t="inlineStr">
        <is>
          <t>Distinction</t>
        </is>
      </c>
      <c r="F73" s="17" t="n">
        <v>20</v>
      </c>
      <c r="G73" s="17" t="n">
        <v>80</v>
      </c>
    </row>
    <row r="74">
      <c r="A74" s="17" t="inlineStr">
        <is>
          <t>Merit</t>
        </is>
      </c>
      <c r="B74" s="17" t="n">
        <v>15</v>
      </c>
      <c r="C74" s="17" t="n">
        <v>60</v>
      </c>
      <c r="E74" s="17" t="inlineStr">
        <is>
          <t>Merit</t>
        </is>
      </c>
      <c r="F74" s="17" t="n">
        <v>15</v>
      </c>
      <c r="G74" s="17" t="n">
        <v>60</v>
      </c>
    </row>
    <row r="75">
      <c r="A75" s="17" t="inlineStr">
        <is>
          <t>Pass</t>
        </is>
      </c>
      <c r="B75" s="17" t="n">
        <v>10</v>
      </c>
      <c r="C75" s="17" t="n">
        <v>40</v>
      </c>
      <c r="E75" s="17" t="inlineStr">
        <is>
          <t>Pass</t>
        </is>
      </c>
      <c r="F75" s="17" t="n">
        <v>10</v>
      </c>
      <c r="G75" s="17" t="n">
        <v>40</v>
      </c>
    </row>
    <row r="76">
      <c r="A76" s="17" t="inlineStr">
        <is>
          <t>U</t>
        </is>
      </c>
      <c r="B76" s="17" t="n">
        <v>0</v>
      </c>
      <c r="C76" s="17" t="n">
        <v>0</v>
      </c>
      <c r="E76" s="17" t="inlineStr">
        <is>
          <t>U</t>
        </is>
      </c>
      <c r="F76" s="17" t="n">
        <v>0</v>
      </c>
      <c r="G76" s="17" t="n">
        <v>0</v>
      </c>
    </row>
    <row r="79">
      <c r="A79" s="12" t="inlineStr">
        <is>
          <t>Exam series: June 2023</t>
        </is>
      </c>
      <c r="B79" s="13" t="n"/>
      <c r="C79" s="13" t="n"/>
      <c r="E79" s="12" t="inlineStr">
        <is>
          <t>Exam series: June 2023</t>
        </is>
      </c>
      <c r="F79" s="13" t="n"/>
      <c r="G79" s="13" t="n"/>
    </row>
    <row r="80">
      <c r="A80" s="12" t="inlineStr">
        <is>
          <t>Unit code:  ABS6</t>
        </is>
      </c>
      <c r="B80" s="13" t="n"/>
      <c r="C80" s="13" t="n"/>
      <c r="E80" s="12" t="inlineStr">
        <is>
          <t>Unit code:  ASC6A</t>
        </is>
      </c>
      <c r="F80" s="13" t="n"/>
      <c r="G80" s="13" t="n"/>
    </row>
    <row r="81">
      <c r="A81" s="12" t="inlineStr">
        <is>
          <t>Unit title:  Applied Business Unit 6</t>
        </is>
      </c>
      <c r="B81" s="13" t="n"/>
      <c r="C81" s="13" t="n"/>
      <c r="E81" s="12" t="inlineStr">
        <is>
          <t>Unit title:  Applied Science Unit 6A</t>
        </is>
      </c>
      <c r="F81" s="13" t="n"/>
      <c r="G81" s="13" t="n"/>
    </row>
    <row r="82">
      <c r="A82" s="24" t="n"/>
      <c r="B82" s="24" t="n"/>
      <c r="C82" s="24" t="n"/>
      <c r="E82" s="14" t="n"/>
      <c r="F82" s="14" t="n"/>
      <c r="G82" s="14" t="n"/>
    </row>
    <row r="83">
      <c r="A83" s="15" t="inlineStr">
        <is>
          <t>Grade</t>
        </is>
      </c>
      <c r="B83" s="15" t="inlineStr">
        <is>
          <t>Raw mark</t>
        </is>
      </c>
      <c r="C83" s="15" t="inlineStr">
        <is>
          <t>UMS mark</t>
        </is>
      </c>
      <c r="E83" s="15" t="inlineStr">
        <is>
          <t>Grade</t>
        </is>
      </c>
      <c r="F83" s="15" t="inlineStr">
        <is>
          <t>Raw mark</t>
        </is>
      </c>
      <c r="G83" s="15" t="inlineStr">
        <is>
          <t>UMS mark</t>
        </is>
      </c>
    </row>
    <row r="84">
      <c r="A84" s="16" t="inlineStr">
        <is>
          <t>Maximum mark</t>
        </is>
      </c>
      <c r="B84" s="16" t="n">
        <v>25</v>
      </c>
      <c r="C84" s="16" t="n">
        <v>100</v>
      </c>
      <c r="E84" s="16" t="inlineStr">
        <is>
          <t>Maximum mark</t>
        </is>
      </c>
      <c r="F84" s="16" t="n">
        <v>25</v>
      </c>
      <c r="G84" s="16" t="n">
        <v>100</v>
      </c>
    </row>
    <row r="85">
      <c r="A85" s="16" t="inlineStr">
        <is>
          <t>Cap</t>
        </is>
      </c>
      <c r="B85" s="16" t="n">
        <v>25</v>
      </c>
      <c r="C85" s="16" t="n">
        <v>100</v>
      </c>
      <c r="E85" s="16" t="inlineStr">
        <is>
          <t>Cap</t>
        </is>
      </c>
      <c r="F85" s="16" t="n">
        <v>25</v>
      </c>
      <c r="G85" s="16" t="n">
        <v>100</v>
      </c>
    </row>
    <row r="86">
      <c r="A86" s="17" t="inlineStr">
        <is>
          <t>Distinction</t>
        </is>
      </c>
      <c r="B86" s="17" t="n">
        <v>20</v>
      </c>
      <c r="C86" s="17" t="n">
        <v>80</v>
      </c>
      <c r="E86" s="17" t="inlineStr">
        <is>
          <t>Distinction</t>
        </is>
      </c>
      <c r="F86" s="17" t="n">
        <v>20</v>
      </c>
      <c r="G86" s="17" t="n">
        <v>80</v>
      </c>
    </row>
    <row r="87">
      <c r="A87" s="17" t="inlineStr">
        <is>
          <t>Merit</t>
        </is>
      </c>
      <c r="B87" s="17" t="n">
        <v>15</v>
      </c>
      <c r="C87" s="17" t="n">
        <v>60</v>
      </c>
      <c r="E87" s="17" t="inlineStr">
        <is>
          <t>Merit</t>
        </is>
      </c>
      <c r="F87" s="17" t="n">
        <v>15</v>
      </c>
      <c r="G87" s="17" t="n">
        <v>60</v>
      </c>
    </row>
    <row r="88">
      <c r="A88" s="17" t="inlineStr">
        <is>
          <t>Pass</t>
        </is>
      </c>
      <c r="B88" s="17" t="n">
        <v>10</v>
      </c>
      <c r="C88" s="17" t="n">
        <v>40</v>
      </c>
      <c r="E88" s="17" t="inlineStr">
        <is>
          <t>Pass</t>
        </is>
      </c>
      <c r="F88" s="17" t="n">
        <v>10</v>
      </c>
      <c r="G88" s="17" t="n">
        <v>40</v>
      </c>
    </row>
    <row r="89">
      <c r="A89" s="17" t="inlineStr">
        <is>
          <t>U</t>
        </is>
      </c>
      <c r="B89" s="17" t="n">
        <v>0</v>
      </c>
      <c r="C89" s="17" t="n">
        <v>0</v>
      </c>
      <c r="E89" s="17" t="inlineStr">
        <is>
          <t>U</t>
        </is>
      </c>
      <c r="F89" s="17" t="n">
        <v>0</v>
      </c>
      <c r="G89" s="17" t="n">
        <v>0</v>
      </c>
    </row>
    <row r="92">
      <c r="A92" s="12" t="inlineStr">
        <is>
          <t>Exam series: June 2023</t>
        </is>
      </c>
      <c r="B92" s="13" t="n"/>
      <c r="C92" s="13" t="n"/>
      <c r="E92" s="12" t="inlineStr">
        <is>
          <t>Exam series: June 2023</t>
        </is>
      </c>
      <c r="F92" s="13" t="n"/>
      <c r="G92" s="13" t="n"/>
    </row>
    <row r="93">
      <c r="A93" s="12" t="inlineStr">
        <is>
          <t>Unit code:  ABS7</t>
        </is>
      </c>
      <c r="B93" s="13" t="n"/>
      <c r="C93" s="13" t="n"/>
      <c r="E93" s="12" t="inlineStr">
        <is>
          <t>Unit code:  ASC6B</t>
        </is>
      </c>
      <c r="F93" s="13" t="n"/>
      <c r="G93" s="13" t="n"/>
    </row>
    <row r="94">
      <c r="A94" s="12" t="inlineStr">
        <is>
          <t>Unit title:  Applied Business Unit 7</t>
        </is>
      </c>
      <c r="B94" s="13" t="n"/>
      <c r="C94" s="13" t="n"/>
      <c r="E94" s="12" t="inlineStr">
        <is>
          <t>Unit title:  Applied Science Unit 6B</t>
        </is>
      </c>
      <c r="F94" s="13" t="n"/>
      <c r="G94" s="13" t="n"/>
    </row>
    <row r="95">
      <c r="A95" s="24" t="n"/>
      <c r="B95" s="24" t="n"/>
      <c r="C95" s="24" t="n"/>
      <c r="E95" s="14" t="n"/>
      <c r="F95" s="14" t="n"/>
      <c r="G95" s="14" t="n"/>
    </row>
    <row r="96">
      <c r="A96" s="15" t="inlineStr">
        <is>
          <t>Grade</t>
        </is>
      </c>
      <c r="B96" s="15" t="inlineStr">
        <is>
          <t>Raw mark</t>
        </is>
      </c>
      <c r="C96" s="15" t="inlineStr">
        <is>
          <t>UMS mark</t>
        </is>
      </c>
      <c r="E96" s="15" t="inlineStr">
        <is>
          <t>Grade</t>
        </is>
      </c>
      <c r="F96" s="15" t="inlineStr">
        <is>
          <t>Raw mark</t>
        </is>
      </c>
      <c r="G96" s="15" t="inlineStr">
        <is>
          <t>UMS mark</t>
        </is>
      </c>
    </row>
    <row r="97">
      <c r="A97" s="16" t="inlineStr">
        <is>
          <t>Maximum mark</t>
        </is>
      </c>
      <c r="B97" s="16" t="n">
        <v>25</v>
      </c>
      <c r="C97" s="16" t="n">
        <v>100</v>
      </c>
      <c r="E97" s="16" t="inlineStr">
        <is>
          <t>Maximum mark</t>
        </is>
      </c>
      <c r="F97" s="16" t="n">
        <v>25</v>
      </c>
      <c r="G97" s="16" t="n">
        <v>100</v>
      </c>
    </row>
    <row r="98">
      <c r="A98" s="16" t="inlineStr">
        <is>
          <t>Cap</t>
        </is>
      </c>
      <c r="B98" s="16" t="n">
        <v>25</v>
      </c>
      <c r="C98" s="16" t="n">
        <v>100</v>
      </c>
      <c r="E98" s="16" t="inlineStr">
        <is>
          <t>Cap</t>
        </is>
      </c>
      <c r="F98" s="16" t="n">
        <v>25</v>
      </c>
      <c r="G98" s="16" t="n">
        <v>100</v>
      </c>
    </row>
    <row r="99">
      <c r="A99" s="17" t="inlineStr">
        <is>
          <t>Distinction</t>
        </is>
      </c>
      <c r="B99" s="17" t="n">
        <v>20</v>
      </c>
      <c r="C99" s="17" t="n">
        <v>80</v>
      </c>
      <c r="E99" s="17" t="inlineStr">
        <is>
          <t>Distinction</t>
        </is>
      </c>
      <c r="F99" s="17" t="n">
        <v>20</v>
      </c>
      <c r="G99" s="17" t="n">
        <v>80</v>
      </c>
    </row>
    <row r="100">
      <c r="A100" s="17" t="inlineStr">
        <is>
          <t>Merit</t>
        </is>
      </c>
      <c r="B100" s="17" t="n">
        <v>15</v>
      </c>
      <c r="C100" s="17" t="n">
        <v>60</v>
      </c>
      <c r="E100" s="17" t="inlineStr">
        <is>
          <t>Merit</t>
        </is>
      </c>
      <c r="F100" s="17" t="n">
        <v>15</v>
      </c>
      <c r="G100" s="17" t="n">
        <v>60</v>
      </c>
    </row>
    <row r="101">
      <c r="A101" s="17" t="inlineStr">
        <is>
          <t>Pass</t>
        </is>
      </c>
      <c r="B101" s="17" t="n">
        <v>10</v>
      </c>
      <c r="C101" s="17" t="n">
        <v>40</v>
      </c>
      <c r="E101" s="17" t="inlineStr">
        <is>
          <t>Pass</t>
        </is>
      </c>
      <c r="F101" s="17" t="n">
        <v>10</v>
      </c>
      <c r="G101" s="17" t="n">
        <v>40</v>
      </c>
    </row>
    <row r="102">
      <c r="A102" s="17" t="inlineStr">
        <is>
          <t>U</t>
        </is>
      </c>
      <c r="B102" s="17" t="n">
        <v>0</v>
      </c>
      <c r="C102" s="17" t="n">
        <v>0</v>
      </c>
      <c r="E102" s="17" t="inlineStr">
        <is>
          <t>U</t>
        </is>
      </c>
      <c r="F102" s="17" t="n">
        <v>0</v>
      </c>
      <c r="G102" s="17" t="n">
        <v>0</v>
      </c>
    </row>
    <row r="105">
      <c r="A105" s="12" t="inlineStr">
        <is>
          <t>Exam series: June 2023</t>
        </is>
      </c>
      <c r="B105" s="13" t="n"/>
      <c r="C105" s="13" t="n"/>
      <c r="E105" s="12" t="inlineStr">
        <is>
          <t>Exam series: June 2023</t>
        </is>
      </c>
      <c r="F105" s="13" t="n"/>
      <c r="G105" s="13" t="n"/>
    </row>
    <row r="106">
      <c r="A106" s="12" t="inlineStr">
        <is>
          <t>Unit code:  ABS8</t>
        </is>
      </c>
      <c r="B106" s="13" t="n"/>
      <c r="C106" s="13" t="n"/>
      <c r="E106" s="12" t="inlineStr">
        <is>
          <t>Unit code:  ASC6C</t>
        </is>
      </c>
      <c r="F106" s="13" t="n"/>
      <c r="G106" s="13" t="n"/>
    </row>
    <row r="107">
      <c r="A107" s="12" t="inlineStr">
        <is>
          <t>Unit title:  Applied Business Unit 8</t>
        </is>
      </c>
      <c r="B107" s="13" t="n"/>
      <c r="C107" s="13" t="n"/>
      <c r="E107" s="12" t="inlineStr">
        <is>
          <t>Unit title:  Applied Science Unit 6C</t>
        </is>
      </c>
      <c r="F107" s="13" t="n"/>
      <c r="G107" s="13" t="n"/>
    </row>
    <row r="108">
      <c r="A108" s="24" t="n"/>
      <c r="B108" s="24" t="n"/>
      <c r="C108" s="24" t="n"/>
      <c r="E108" s="24" t="n"/>
      <c r="F108" s="24" t="n"/>
      <c r="G108" s="24" t="n"/>
    </row>
    <row r="109">
      <c r="A109" s="15" t="inlineStr">
        <is>
          <t>Grade</t>
        </is>
      </c>
      <c r="B109" s="15" t="inlineStr">
        <is>
          <t>Raw mark</t>
        </is>
      </c>
      <c r="C109" s="15" t="inlineStr">
        <is>
          <t>UMS mark</t>
        </is>
      </c>
      <c r="E109" s="15" t="inlineStr">
        <is>
          <t>Grade</t>
        </is>
      </c>
      <c r="F109" s="15" t="inlineStr">
        <is>
          <t>Raw mark</t>
        </is>
      </c>
      <c r="G109" s="15" t="inlineStr">
        <is>
          <t>UMS mark</t>
        </is>
      </c>
    </row>
    <row r="110">
      <c r="A110" s="16" t="inlineStr">
        <is>
          <t>Maximum mark</t>
        </is>
      </c>
      <c r="B110" s="16" t="n">
        <v>25</v>
      </c>
      <c r="C110" s="16" t="n">
        <v>100</v>
      </c>
      <c r="E110" s="16" t="inlineStr">
        <is>
          <t>Maximum mark</t>
        </is>
      </c>
      <c r="F110" s="16" t="n">
        <v>25</v>
      </c>
      <c r="G110" s="16" t="n">
        <v>100</v>
      </c>
    </row>
    <row r="111">
      <c r="A111" s="16" t="inlineStr">
        <is>
          <t>Cap</t>
        </is>
      </c>
      <c r="B111" s="16" t="n">
        <v>25</v>
      </c>
      <c r="C111" s="16" t="n">
        <v>100</v>
      </c>
      <c r="E111" s="16" t="inlineStr">
        <is>
          <t>Cap</t>
        </is>
      </c>
      <c r="F111" s="16" t="n">
        <v>25</v>
      </c>
      <c r="G111" s="16" t="n">
        <v>100</v>
      </c>
    </row>
    <row r="112">
      <c r="A112" s="17" t="inlineStr">
        <is>
          <t>Distinction</t>
        </is>
      </c>
      <c r="B112" s="17" t="n">
        <v>20</v>
      </c>
      <c r="C112" s="17" t="n">
        <v>80</v>
      </c>
      <c r="E112" s="17" t="inlineStr">
        <is>
          <t>Distinction</t>
        </is>
      </c>
      <c r="F112" s="17" t="n">
        <v>20</v>
      </c>
      <c r="G112" s="17" t="n">
        <v>80</v>
      </c>
    </row>
    <row r="113">
      <c r="A113" s="17" t="inlineStr">
        <is>
          <t>Merit</t>
        </is>
      </c>
      <c r="B113" s="17" t="n">
        <v>15</v>
      </c>
      <c r="C113" s="17" t="n">
        <v>60</v>
      </c>
      <c r="E113" s="17" t="inlineStr">
        <is>
          <t>Merit</t>
        </is>
      </c>
      <c r="F113" s="17" t="n">
        <v>15</v>
      </c>
      <c r="G113" s="17" t="n">
        <v>60</v>
      </c>
    </row>
    <row r="114">
      <c r="A114" s="17" t="inlineStr">
        <is>
          <t>Pass</t>
        </is>
      </c>
      <c r="B114" s="17" t="n">
        <v>10</v>
      </c>
      <c r="C114" s="17" t="n">
        <v>40</v>
      </c>
      <c r="E114" s="17" t="inlineStr">
        <is>
          <t>Pass</t>
        </is>
      </c>
      <c r="F114" s="17" t="n">
        <v>10</v>
      </c>
      <c r="G114" s="17" t="n">
        <v>40</v>
      </c>
    </row>
    <row r="115">
      <c r="A115" s="17" t="inlineStr">
        <is>
          <t>U</t>
        </is>
      </c>
      <c r="B115" s="17" t="n">
        <v>0</v>
      </c>
      <c r="C115" s="17" t="n">
        <v>0</v>
      </c>
      <c r="E115" s="17" t="inlineStr">
        <is>
          <t>U</t>
        </is>
      </c>
      <c r="F115" s="17" t="n">
        <v>0</v>
      </c>
      <c r="G115" s="17" t="n">
        <v>0</v>
      </c>
    </row>
  </sheetData>
  <mergeCells count="1">
    <mergeCell ref="A7:D7"/>
  </mergeCells>
  <pageMargins left="0.7" right="0.7" top="0.75" bottom="0.75" header="0.3" footer="0.3"/>
  <pageSetup orientation="portrait" paperSize="9"/>
  <drawing xmlns:r="http://schemas.openxmlformats.org/officeDocument/2006/relationships" r:id="rId1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I115"/>
  <sheetViews>
    <sheetView topLeftCell="A39" zoomScaleNormal="100" workbookViewId="0">
      <selection activeCell="A1" sqref="A1"/>
    </sheetView>
  </sheetViews>
  <sheetFormatPr baseColWidth="8" defaultColWidth="8.85546875" defaultRowHeight="15"/>
  <cols>
    <col width="23.28515625" customWidth="1" min="1" max="1"/>
    <col width="16.85546875" customWidth="1" min="2" max="3"/>
    <col width="23.28515625" customWidth="1" min="5" max="5"/>
    <col width="16.85546875" customWidth="1" min="6" max="7"/>
  </cols>
  <sheetData>
    <row r="1">
      <c r="A1" s="9" t="n"/>
    </row>
    <row r="2">
      <c r="A2" s="9" t="n"/>
    </row>
    <row r="5">
      <c r="F5" s="20" t="n"/>
      <c r="G5" s="20" t="n"/>
      <c r="H5" s="20" t="n"/>
    </row>
    <row r="6">
      <c r="F6" s="20" t="n"/>
      <c r="G6" s="20" t="n"/>
      <c r="H6" s="20" t="n"/>
    </row>
    <row r="7" ht="18.75" customHeight="1">
      <c r="A7" s="25" t="inlineStr">
        <is>
          <t>Applied General unit:  convert Raw Marks to UMS Marks</t>
        </is>
      </c>
      <c r="F7" s="20" t="n"/>
      <c r="G7" s="20" t="n"/>
      <c r="H7" s="20" t="n"/>
    </row>
    <row r="8">
      <c r="F8" s="20" t="n"/>
      <c r="G8" s="20" t="n"/>
      <c r="H8" s="20" t="n"/>
    </row>
    <row r="9">
      <c r="A9" s="21" t="inlineStr">
        <is>
          <t>Instructions:</t>
        </is>
      </c>
    </row>
    <row r="10">
      <c r="A10" s="20" t="inlineStr">
        <is>
          <t>1.  Locate the required unit level grade boundary table in the grade boundaries worksheet</t>
        </is>
      </c>
    </row>
    <row r="11">
      <c r="A11" s="20" t="inlineStr">
        <is>
          <t>2.  Copy and paste the entire yellow highlighted section into the yellow section of the Raw-to-UMS conversions worksheet</t>
        </is>
      </c>
    </row>
    <row r="12">
      <c r="A12" s="20" t="inlineStr">
        <is>
          <t>3.  The Raw Mark, UMS Mark and Grade columns below will be updated accordingly</t>
        </is>
      </c>
    </row>
    <row r="14">
      <c r="A14" s="12" t="inlineStr">
        <is>
          <t>Exam series: January 2023</t>
        </is>
      </c>
      <c r="B14" s="13" t="n"/>
      <c r="C14" s="13" t="n"/>
      <c r="E14" s="12" t="inlineStr">
        <is>
          <t>Exam series: January 2023</t>
        </is>
      </c>
      <c r="F14" s="13" t="n"/>
      <c r="G14" s="13" t="n"/>
      <c r="I14" t="inlineStr">
        <is>
          <t>Copyright © AQA and its licensors. All rights reserved.</t>
        </is>
      </c>
    </row>
    <row r="15">
      <c r="A15" s="12" t="inlineStr">
        <is>
          <t>Unit code:  ABS1</t>
        </is>
      </c>
      <c r="B15" s="13" t="n"/>
      <c r="C15" s="13" t="n"/>
      <c r="E15" s="12" t="inlineStr">
        <is>
          <t>Unit code:  ASC1</t>
        </is>
      </c>
      <c r="F15" s="13" t="n"/>
      <c r="G15" s="13" t="n"/>
      <c r="I15" t="inlineStr">
        <is>
          <t xml:space="preserve">AQA Education (AQA) is a registered charity (number 1073334) and a </t>
        </is>
      </c>
    </row>
    <row r="16">
      <c r="A16" s="12" t="inlineStr">
        <is>
          <t>Unit title:  Applied Business Unit 1</t>
        </is>
      </c>
      <c r="B16" s="13" t="n"/>
      <c r="C16" s="13" t="n"/>
      <c r="E16" s="12" t="inlineStr">
        <is>
          <t>Unit title:  Applied Science Unit 1</t>
        </is>
      </c>
      <c r="F16" s="13" t="n"/>
      <c r="G16" s="13" t="n"/>
      <c r="I16" s="22" t="inlineStr">
        <is>
          <t xml:space="preserve">company limited by guarantee registered in England and Wales </t>
        </is>
      </c>
    </row>
    <row r="17">
      <c r="A17" s="14" t="n"/>
      <c r="B17" s="14" t="n"/>
      <c r="C17" s="14" t="n"/>
      <c r="E17" s="14" t="n"/>
      <c r="F17" s="14" t="n"/>
      <c r="G17" s="14" t="n"/>
      <c r="I17" s="22" t="inlineStr">
        <is>
          <t>(number 3644723). Our registered address is AQA, Devas Street,</t>
        </is>
      </c>
    </row>
    <row r="18">
      <c r="A18" s="15" t="inlineStr">
        <is>
          <t>Grade</t>
        </is>
      </c>
      <c r="B18" s="15" t="inlineStr">
        <is>
          <t>Raw mark</t>
        </is>
      </c>
      <c r="C18" s="15" t="inlineStr">
        <is>
          <t>UMS mark</t>
        </is>
      </c>
      <c r="E18" s="15" t="inlineStr">
        <is>
          <t>Grade</t>
        </is>
      </c>
      <c r="F18" s="15" t="inlineStr">
        <is>
          <t>Raw mark</t>
        </is>
      </c>
      <c r="G18" s="15" t="inlineStr">
        <is>
          <t>UMS mark</t>
        </is>
      </c>
      <c r="I18" s="22" t="inlineStr">
        <is>
          <t>Manchester M15 6EX.</t>
        </is>
      </c>
    </row>
    <row r="19">
      <c r="A19" s="16" t="inlineStr">
        <is>
          <t>Maximum mark</t>
        </is>
      </c>
      <c r="B19" s="16" t="n">
        <v>60</v>
      </c>
      <c r="C19" s="16" t="n">
        <v>100</v>
      </c>
      <c r="E19" s="16" t="inlineStr">
        <is>
          <t>Maximum mark</t>
        </is>
      </c>
      <c r="F19" s="16" t="n">
        <v>60</v>
      </c>
      <c r="G19" s="16" t="n">
        <v>100</v>
      </c>
    </row>
    <row r="20">
      <c r="A20" s="16" t="inlineStr">
        <is>
          <t>Cap</t>
        </is>
      </c>
      <c r="B20" s="16" t="n">
        <v>57</v>
      </c>
      <c r="C20" s="16" t="n">
        <v>100</v>
      </c>
      <c r="E20" s="16" t="inlineStr">
        <is>
          <t>Cap</t>
        </is>
      </c>
      <c r="F20" s="16" t="n">
        <v>47</v>
      </c>
      <c r="G20" s="16" t="n">
        <v>100</v>
      </c>
    </row>
    <row r="21">
      <c r="A21" s="17" t="inlineStr">
        <is>
          <t>Distinction</t>
        </is>
      </c>
      <c r="B21" s="17" t="n">
        <v>46</v>
      </c>
      <c r="C21" s="17" t="n">
        <v>80</v>
      </c>
      <c r="E21" s="17" t="inlineStr">
        <is>
          <t>Distinction</t>
        </is>
      </c>
      <c r="F21" s="17" t="n">
        <v>39</v>
      </c>
      <c r="G21" s="17" t="n">
        <v>80</v>
      </c>
    </row>
    <row r="22">
      <c r="A22" s="17" t="inlineStr">
        <is>
          <t>Merit</t>
        </is>
      </c>
      <c r="B22" s="17" t="n">
        <v>35</v>
      </c>
      <c r="C22" s="17" t="n">
        <v>60</v>
      </c>
      <c r="E22" s="17" t="inlineStr">
        <is>
          <t>Merit</t>
        </is>
      </c>
      <c r="F22" s="17" t="n">
        <v>31</v>
      </c>
      <c r="G22" s="17" t="n">
        <v>60</v>
      </c>
    </row>
    <row r="23">
      <c r="A23" s="17" t="inlineStr">
        <is>
          <t>Pass</t>
        </is>
      </c>
      <c r="B23" s="17" t="n">
        <v>24</v>
      </c>
      <c r="C23" s="17" t="n">
        <v>40</v>
      </c>
      <c r="E23" s="17" t="inlineStr">
        <is>
          <t>Pass</t>
        </is>
      </c>
      <c r="F23" s="17" t="n">
        <v>23</v>
      </c>
      <c r="G23" s="17" t="n">
        <v>40</v>
      </c>
    </row>
    <row r="24">
      <c r="A24" s="17" t="inlineStr">
        <is>
          <t>U</t>
        </is>
      </c>
      <c r="B24" s="17" t="n">
        <v>0</v>
      </c>
      <c r="C24" s="17" t="n">
        <v>0</v>
      </c>
      <c r="E24" s="17" t="inlineStr">
        <is>
          <t>U</t>
        </is>
      </c>
      <c r="F24" s="17" t="n">
        <v>0</v>
      </c>
      <c r="G24" s="17" t="n">
        <v>0</v>
      </c>
    </row>
    <row r="27">
      <c r="A27" s="12" t="inlineStr">
        <is>
          <t>Exam series: January 2023</t>
        </is>
      </c>
      <c r="B27" s="13" t="n"/>
      <c r="C27" s="13" t="n"/>
      <c r="E27" s="12" t="inlineStr">
        <is>
          <t>Exam series: January 2023</t>
        </is>
      </c>
      <c r="F27" s="13" t="n"/>
      <c r="G27" s="13" t="n"/>
    </row>
    <row r="28">
      <c r="A28" s="12" t="inlineStr">
        <is>
          <t>Unit code:  ABS2</t>
        </is>
      </c>
      <c r="B28" s="13" t="n"/>
      <c r="C28" s="13" t="n"/>
      <c r="E28" s="12" t="inlineStr">
        <is>
          <t>Unit code:  ASC2</t>
        </is>
      </c>
      <c r="F28" s="13" t="n"/>
      <c r="G28" s="13" t="n"/>
    </row>
    <row r="29">
      <c r="A29" s="12" t="inlineStr">
        <is>
          <t xml:space="preserve">Unit title:  Applied Business Unit 2 </t>
        </is>
      </c>
      <c r="B29" s="13" t="n"/>
      <c r="C29" s="13" t="n"/>
      <c r="E29" s="12" t="inlineStr">
        <is>
          <t>Unit title:  Applied Science Unit 2</t>
        </is>
      </c>
      <c r="F29" s="13" t="n"/>
      <c r="G29" s="13" t="n"/>
    </row>
    <row r="30">
      <c r="A30" s="14" t="n"/>
      <c r="B30" s="14" t="n"/>
      <c r="C30" s="14" t="n"/>
      <c r="E30" s="14" t="n"/>
      <c r="F30" s="14" t="n"/>
      <c r="G30" s="14" t="n"/>
    </row>
    <row r="31">
      <c r="A31" s="15" t="inlineStr">
        <is>
          <t>Grade</t>
        </is>
      </c>
      <c r="B31" s="15" t="inlineStr">
        <is>
          <t>Raw mark</t>
        </is>
      </c>
      <c r="C31" s="15" t="inlineStr">
        <is>
          <t>UMS mark</t>
        </is>
      </c>
      <c r="E31" s="15" t="inlineStr">
        <is>
          <t>Grade</t>
        </is>
      </c>
      <c r="F31" s="15" t="inlineStr">
        <is>
          <t>Raw mark</t>
        </is>
      </c>
      <c r="G31" s="15" t="inlineStr">
        <is>
          <t>UMS mark</t>
        </is>
      </c>
    </row>
    <row r="32">
      <c r="A32" s="16" t="inlineStr">
        <is>
          <t>Maximum mark</t>
        </is>
      </c>
      <c r="B32" s="16" t="n">
        <v>25</v>
      </c>
      <c r="C32" s="16" t="n">
        <v>100</v>
      </c>
      <c r="E32" s="16" t="inlineStr">
        <is>
          <t>Maximum mark</t>
        </is>
      </c>
      <c r="F32" s="16" t="n">
        <v>25</v>
      </c>
      <c r="G32" s="16" t="n">
        <v>100</v>
      </c>
    </row>
    <row r="33">
      <c r="A33" s="16" t="inlineStr">
        <is>
          <t>Cap</t>
        </is>
      </c>
      <c r="B33" s="16" t="n">
        <v>25</v>
      </c>
      <c r="C33" s="16" t="n">
        <v>100</v>
      </c>
      <c r="E33" s="16" t="inlineStr">
        <is>
          <t>Cap</t>
        </is>
      </c>
      <c r="F33" s="16" t="n">
        <v>25</v>
      </c>
      <c r="G33" s="16" t="n">
        <v>100</v>
      </c>
    </row>
    <row r="34">
      <c r="A34" s="17" t="inlineStr">
        <is>
          <t>Distinction</t>
        </is>
      </c>
      <c r="B34" s="17" t="n">
        <v>20</v>
      </c>
      <c r="C34" s="17" t="n">
        <v>80</v>
      </c>
      <c r="E34" s="17" t="inlineStr">
        <is>
          <t>Distinction</t>
        </is>
      </c>
      <c r="F34" s="17" t="n">
        <v>20</v>
      </c>
      <c r="G34" s="17" t="n">
        <v>80</v>
      </c>
    </row>
    <row r="35">
      <c r="A35" s="17" t="inlineStr">
        <is>
          <t>Merit</t>
        </is>
      </c>
      <c r="B35" s="17" t="n">
        <v>15</v>
      </c>
      <c r="C35" s="17" t="n">
        <v>60</v>
      </c>
      <c r="E35" s="17" t="inlineStr">
        <is>
          <t>Merit</t>
        </is>
      </c>
      <c r="F35" s="17" t="n">
        <v>15</v>
      </c>
      <c r="G35" s="17" t="n">
        <v>60</v>
      </c>
    </row>
    <row r="36">
      <c r="A36" s="17" t="inlineStr">
        <is>
          <t>Pass</t>
        </is>
      </c>
      <c r="B36" s="17" t="n">
        <v>10</v>
      </c>
      <c r="C36" s="17" t="n">
        <v>40</v>
      </c>
      <c r="E36" s="17" t="inlineStr">
        <is>
          <t>Pass</t>
        </is>
      </c>
      <c r="F36" s="17" t="n">
        <v>10</v>
      </c>
      <c r="G36" s="17" t="n">
        <v>40</v>
      </c>
    </row>
    <row r="37">
      <c r="A37" s="17" t="inlineStr">
        <is>
          <t>U</t>
        </is>
      </c>
      <c r="B37" s="17" t="n">
        <v>0</v>
      </c>
      <c r="C37" s="17" t="n">
        <v>0</v>
      </c>
      <c r="E37" s="17" t="inlineStr">
        <is>
          <t>U</t>
        </is>
      </c>
      <c r="F37" s="17" t="n">
        <v>0</v>
      </c>
      <c r="G37" s="17" t="n">
        <v>0</v>
      </c>
    </row>
    <row r="40">
      <c r="A40" s="12" t="inlineStr">
        <is>
          <t>Exam series: January 2023</t>
        </is>
      </c>
      <c r="B40" s="13" t="n"/>
      <c r="C40" s="13" t="n"/>
      <c r="E40" s="12" t="inlineStr">
        <is>
          <t>Exam series: January 2023</t>
        </is>
      </c>
      <c r="F40" s="13" t="n"/>
      <c r="G40" s="13" t="n"/>
    </row>
    <row r="41">
      <c r="A41" s="12" t="inlineStr">
        <is>
          <t>Unit code:  ABS3</t>
        </is>
      </c>
      <c r="B41" s="13" t="n"/>
      <c r="C41" s="13" t="n"/>
      <c r="E41" s="12" t="inlineStr">
        <is>
          <t>Unit code:  ASC3</t>
        </is>
      </c>
      <c r="F41" s="13" t="n"/>
      <c r="G41" s="13" t="n"/>
    </row>
    <row r="42">
      <c r="A42" s="12" t="inlineStr">
        <is>
          <t>Unit title:  Applied Business Unit 3</t>
        </is>
      </c>
      <c r="B42" s="13" t="n"/>
      <c r="C42" s="13" t="n"/>
      <c r="E42" s="12" t="inlineStr">
        <is>
          <t>Unit title:  Applied Science Unit 3</t>
        </is>
      </c>
      <c r="F42" s="13" t="n"/>
      <c r="G42" s="13" t="n"/>
    </row>
    <row r="43">
      <c r="A43" s="14" t="n"/>
      <c r="B43" s="14" t="n"/>
      <c r="C43" s="14" t="n"/>
      <c r="E43" s="14" t="n"/>
      <c r="F43" s="14" t="n"/>
      <c r="G43" s="14" t="n"/>
    </row>
    <row r="44">
      <c r="A44" s="15" t="inlineStr">
        <is>
          <t>Grade</t>
        </is>
      </c>
      <c r="B44" s="15" t="inlineStr">
        <is>
          <t>Raw mark</t>
        </is>
      </c>
      <c r="C44" s="15" t="inlineStr">
        <is>
          <t>UMS mark</t>
        </is>
      </c>
      <c r="E44" s="15" t="inlineStr">
        <is>
          <t>Grade</t>
        </is>
      </c>
      <c r="F44" s="15" t="inlineStr">
        <is>
          <t>Raw mark</t>
        </is>
      </c>
      <c r="G44" s="15" t="inlineStr">
        <is>
          <t>UMS mark</t>
        </is>
      </c>
    </row>
    <row r="45">
      <c r="A45" s="16" t="inlineStr">
        <is>
          <t>Maximum mark</t>
        </is>
      </c>
      <c r="B45" s="16" t="n">
        <v>25</v>
      </c>
      <c r="C45" s="16" t="n">
        <v>100</v>
      </c>
      <c r="E45" s="16" t="inlineStr">
        <is>
          <t>Maximum mark</t>
        </is>
      </c>
      <c r="F45" s="16" t="n">
        <v>60</v>
      </c>
      <c r="G45" s="16" t="n">
        <v>100</v>
      </c>
    </row>
    <row r="46">
      <c r="A46" s="16" t="inlineStr">
        <is>
          <t>Cap</t>
        </is>
      </c>
      <c r="B46" s="16" t="n">
        <v>25</v>
      </c>
      <c r="C46" s="16" t="n">
        <v>100</v>
      </c>
      <c r="E46" s="16" t="inlineStr">
        <is>
          <t>Cap</t>
        </is>
      </c>
      <c r="F46" s="16" t="n">
        <v>54</v>
      </c>
      <c r="G46" s="16" t="n">
        <v>100</v>
      </c>
    </row>
    <row r="47">
      <c r="A47" s="17" t="inlineStr">
        <is>
          <t>Distinction</t>
        </is>
      </c>
      <c r="B47" s="17" t="n">
        <v>20</v>
      </c>
      <c r="C47" s="17" t="n">
        <v>80</v>
      </c>
      <c r="E47" s="17" t="inlineStr">
        <is>
          <t>Distinction</t>
        </is>
      </c>
      <c r="F47" s="17" t="n">
        <v>46</v>
      </c>
      <c r="G47" s="17" t="n">
        <v>80</v>
      </c>
    </row>
    <row r="48">
      <c r="A48" s="17" t="inlineStr">
        <is>
          <t>Merit</t>
        </is>
      </c>
      <c r="B48" s="17" t="n">
        <v>15</v>
      </c>
      <c r="C48" s="17" t="n">
        <v>60</v>
      </c>
      <c r="E48" s="17" t="inlineStr">
        <is>
          <t>Merit</t>
        </is>
      </c>
      <c r="F48" s="17" t="n">
        <v>38</v>
      </c>
      <c r="G48" s="17" t="n">
        <v>60</v>
      </c>
    </row>
    <row r="49">
      <c r="A49" s="17" t="inlineStr">
        <is>
          <t>Pass</t>
        </is>
      </c>
      <c r="B49" s="17" t="n">
        <v>10</v>
      </c>
      <c r="C49" s="17" t="n">
        <v>40</v>
      </c>
      <c r="E49" s="17" t="inlineStr">
        <is>
          <t>Pass</t>
        </is>
      </c>
      <c r="F49" s="17" t="n">
        <v>31</v>
      </c>
      <c r="G49" s="17" t="n">
        <v>40</v>
      </c>
    </row>
    <row r="50">
      <c r="A50" s="17" t="inlineStr">
        <is>
          <t>U</t>
        </is>
      </c>
      <c r="B50" s="17" t="n">
        <v>0</v>
      </c>
      <c r="C50" s="17" t="n">
        <v>0</v>
      </c>
      <c r="E50" s="17" t="inlineStr">
        <is>
          <t>U</t>
        </is>
      </c>
      <c r="F50" s="17" t="n">
        <v>0</v>
      </c>
      <c r="G50" s="17" t="n">
        <v>0</v>
      </c>
    </row>
    <row r="53">
      <c r="A53" s="12" t="inlineStr">
        <is>
          <t>Exam series: January 2023</t>
        </is>
      </c>
      <c r="B53" s="13" t="n"/>
      <c r="C53" s="13" t="n"/>
      <c r="E53" s="12" t="inlineStr">
        <is>
          <t>Exam series: January 2023</t>
        </is>
      </c>
      <c r="F53" s="13" t="n"/>
      <c r="G53" s="13" t="n"/>
    </row>
    <row r="54">
      <c r="A54" s="12" t="inlineStr">
        <is>
          <t>Unit code:  ABS4</t>
        </is>
      </c>
      <c r="B54" s="13" t="n"/>
      <c r="C54" s="13" t="n"/>
      <c r="E54" s="12" t="inlineStr">
        <is>
          <t>Unit code:  ASC4</t>
        </is>
      </c>
      <c r="F54" s="13" t="n"/>
      <c r="G54" s="13" t="n"/>
    </row>
    <row r="55">
      <c r="A55" s="12" t="inlineStr">
        <is>
          <t>Unit title:  Applied Business Unit 4</t>
        </is>
      </c>
      <c r="B55" s="13" t="n"/>
      <c r="C55" s="13" t="n"/>
      <c r="E55" s="12" t="inlineStr">
        <is>
          <t>Unit title:  Applied Science Unit 4</t>
        </is>
      </c>
      <c r="F55" s="13" t="n"/>
      <c r="G55" s="13" t="n"/>
    </row>
    <row r="56">
      <c r="A56" s="14" t="n"/>
      <c r="B56" s="14" t="n"/>
      <c r="C56" s="14" t="n"/>
      <c r="E56" s="14" t="n"/>
      <c r="F56" s="14" t="n"/>
      <c r="G56" s="14" t="n"/>
    </row>
    <row r="57">
      <c r="A57" s="15" t="inlineStr">
        <is>
          <t>Grade</t>
        </is>
      </c>
      <c r="B57" s="15" t="inlineStr">
        <is>
          <t>Raw mark</t>
        </is>
      </c>
      <c r="C57" s="15" t="inlineStr">
        <is>
          <t>UMS mark</t>
        </is>
      </c>
      <c r="E57" s="15" t="inlineStr">
        <is>
          <t>Grade</t>
        </is>
      </c>
      <c r="F57" s="15" t="inlineStr">
        <is>
          <t>Raw mark</t>
        </is>
      </c>
      <c r="G57" s="15" t="inlineStr">
        <is>
          <t>UMS mark</t>
        </is>
      </c>
    </row>
    <row r="58">
      <c r="A58" s="16" t="inlineStr">
        <is>
          <t>Maximum mark</t>
        </is>
      </c>
      <c r="B58" s="16" t="n">
        <v>60</v>
      </c>
      <c r="C58" s="16" t="n">
        <v>100</v>
      </c>
      <c r="E58" s="16" t="inlineStr">
        <is>
          <t>Maximum mark</t>
        </is>
      </c>
      <c r="F58" s="16" t="n">
        <v>60</v>
      </c>
      <c r="G58" s="16" t="n">
        <v>100</v>
      </c>
    </row>
    <row r="59">
      <c r="A59" s="16" t="inlineStr">
        <is>
          <t>Cap</t>
        </is>
      </c>
      <c r="B59" s="16" t="n">
        <v>58</v>
      </c>
      <c r="C59" s="16" t="n">
        <v>100</v>
      </c>
      <c r="E59" s="16" t="inlineStr">
        <is>
          <t>Cap</t>
        </is>
      </c>
      <c r="F59" s="16" t="n">
        <v>58</v>
      </c>
      <c r="G59" s="16" t="n">
        <v>100</v>
      </c>
    </row>
    <row r="60">
      <c r="A60" s="17" t="inlineStr">
        <is>
          <t>Distinction</t>
        </is>
      </c>
      <c r="B60" s="17" t="n">
        <v>47</v>
      </c>
      <c r="C60" s="17" t="n">
        <v>80</v>
      </c>
      <c r="E60" s="17" t="inlineStr">
        <is>
          <t>Distinction</t>
        </is>
      </c>
      <c r="F60" s="17" t="n">
        <v>49</v>
      </c>
      <c r="G60" s="17" t="n">
        <v>80</v>
      </c>
    </row>
    <row r="61">
      <c r="A61" s="17" t="inlineStr">
        <is>
          <t>Merit</t>
        </is>
      </c>
      <c r="B61" s="17" t="n">
        <v>36</v>
      </c>
      <c r="C61" s="17" t="n">
        <v>60</v>
      </c>
      <c r="E61" s="17" t="inlineStr">
        <is>
          <t>Merit</t>
        </is>
      </c>
      <c r="F61" s="17" t="n">
        <v>40</v>
      </c>
      <c r="G61" s="17" t="n">
        <v>60</v>
      </c>
    </row>
    <row r="62">
      <c r="A62" s="17" t="inlineStr">
        <is>
          <t>Pass</t>
        </is>
      </c>
      <c r="B62" s="17" t="n">
        <v>26</v>
      </c>
      <c r="C62" s="17" t="n">
        <v>40</v>
      </c>
      <c r="E62" s="17" t="inlineStr">
        <is>
          <t>Pass</t>
        </is>
      </c>
      <c r="F62" s="17" t="n">
        <v>32</v>
      </c>
      <c r="G62" s="17" t="n">
        <v>40</v>
      </c>
    </row>
    <row r="63">
      <c r="A63" s="17" t="inlineStr">
        <is>
          <t>U</t>
        </is>
      </c>
      <c r="B63" s="17" t="n">
        <v>0</v>
      </c>
      <c r="C63" s="17" t="n">
        <v>0</v>
      </c>
      <c r="E63" s="17" t="inlineStr">
        <is>
          <t>U</t>
        </is>
      </c>
      <c r="F63" s="17" t="n">
        <v>0</v>
      </c>
      <c r="G63" s="17" t="n">
        <v>0</v>
      </c>
    </row>
    <row r="66">
      <c r="A66" s="12" t="inlineStr">
        <is>
          <t>Exam series: January 2023</t>
        </is>
      </c>
      <c r="B66" s="13" t="n"/>
      <c r="C66" s="13" t="n"/>
      <c r="E66" s="12" t="inlineStr">
        <is>
          <t>Exam series: January 2023</t>
        </is>
      </c>
      <c r="F66" s="13" t="n"/>
      <c r="G66" s="13" t="n"/>
    </row>
    <row r="67">
      <c r="A67" s="12" t="inlineStr">
        <is>
          <t>Unit code:  ABS5</t>
        </is>
      </c>
      <c r="B67" s="13" t="n"/>
      <c r="C67" s="13" t="n"/>
      <c r="E67" s="12" t="inlineStr">
        <is>
          <t>Unit code:  ASC5</t>
        </is>
      </c>
      <c r="F67" s="13" t="n"/>
      <c r="G67" s="13" t="n"/>
    </row>
    <row r="68">
      <c r="A68" s="12" t="inlineStr">
        <is>
          <t>Unit title:  Applied Business Unit 5</t>
        </is>
      </c>
      <c r="B68" s="13" t="n"/>
      <c r="C68" s="13" t="n"/>
      <c r="E68" s="12" t="inlineStr">
        <is>
          <t>Unit title:  Applied Science Unit 5</t>
        </is>
      </c>
      <c r="F68" s="13" t="n"/>
      <c r="G68" s="13" t="n"/>
    </row>
    <row r="69">
      <c r="A69" s="14" t="n"/>
      <c r="B69" s="14" t="n"/>
      <c r="C69" s="14" t="n"/>
      <c r="E69" s="14" t="n"/>
      <c r="F69" s="14" t="n"/>
      <c r="G69" s="14" t="n"/>
    </row>
    <row r="70">
      <c r="A70" s="15" t="inlineStr">
        <is>
          <t>Grade</t>
        </is>
      </c>
      <c r="B70" s="15" t="inlineStr">
        <is>
          <t>Raw mark</t>
        </is>
      </c>
      <c r="C70" s="15" t="inlineStr">
        <is>
          <t>UMS mark</t>
        </is>
      </c>
      <c r="E70" s="15" t="inlineStr">
        <is>
          <t>Grade</t>
        </is>
      </c>
      <c r="F70" s="15" t="inlineStr">
        <is>
          <t>Raw mark</t>
        </is>
      </c>
      <c r="G70" s="15" t="inlineStr">
        <is>
          <t>UMS mark</t>
        </is>
      </c>
    </row>
    <row r="71">
      <c r="A71" s="16" t="inlineStr">
        <is>
          <t>Maximum mark</t>
        </is>
      </c>
      <c r="B71" s="16" t="n">
        <v>25</v>
      </c>
      <c r="C71" s="16" t="n">
        <v>100</v>
      </c>
      <c r="E71" s="16" t="inlineStr">
        <is>
          <t>Maximum mark</t>
        </is>
      </c>
      <c r="F71" s="16" t="n">
        <v>25</v>
      </c>
      <c r="G71" s="16" t="n">
        <v>100</v>
      </c>
    </row>
    <row r="72">
      <c r="A72" s="16" t="inlineStr">
        <is>
          <t>Cap</t>
        </is>
      </c>
      <c r="B72" s="16" t="n">
        <v>25</v>
      </c>
      <c r="C72" s="16" t="n">
        <v>100</v>
      </c>
      <c r="E72" s="16" t="inlineStr">
        <is>
          <t>Cap</t>
        </is>
      </c>
      <c r="F72" s="16" t="n">
        <v>25</v>
      </c>
      <c r="G72" s="16" t="n">
        <v>100</v>
      </c>
    </row>
    <row r="73">
      <c r="A73" s="17" t="inlineStr">
        <is>
          <t>Distinction</t>
        </is>
      </c>
      <c r="B73" s="17" t="n">
        <v>20</v>
      </c>
      <c r="C73" s="17" t="n">
        <v>80</v>
      </c>
      <c r="E73" s="17" t="inlineStr">
        <is>
          <t>Distinction</t>
        </is>
      </c>
      <c r="F73" s="17" t="n">
        <v>20</v>
      </c>
      <c r="G73" s="17" t="n">
        <v>80</v>
      </c>
    </row>
    <row r="74">
      <c r="A74" s="17" t="inlineStr">
        <is>
          <t>Merit</t>
        </is>
      </c>
      <c r="B74" s="17" t="n">
        <v>15</v>
      </c>
      <c r="C74" s="17" t="n">
        <v>60</v>
      </c>
      <c r="E74" s="17" t="inlineStr">
        <is>
          <t>Merit</t>
        </is>
      </c>
      <c r="F74" s="17" t="n">
        <v>15</v>
      </c>
      <c r="G74" s="17" t="n">
        <v>60</v>
      </c>
    </row>
    <row r="75">
      <c r="A75" s="17" t="inlineStr">
        <is>
          <t>Pass</t>
        </is>
      </c>
      <c r="B75" s="17" t="n">
        <v>10</v>
      </c>
      <c r="C75" s="17" t="n">
        <v>40</v>
      </c>
      <c r="E75" s="17" t="inlineStr">
        <is>
          <t>Pass</t>
        </is>
      </c>
      <c r="F75" s="17" t="n">
        <v>10</v>
      </c>
      <c r="G75" s="17" t="n">
        <v>40</v>
      </c>
    </row>
    <row r="76">
      <c r="A76" s="17" t="inlineStr">
        <is>
          <t>U</t>
        </is>
      </c>
      <c r="B76" s="17" t="n">
        <v>0</v>
      </c>
      <c r="C76" s="17" t="n">
        <v>0</v>
      </c>
      <c r="E76" s="17" t="inlineStr">
        <is>
          <t>U</t>
        </is>
      </c>
      <c r="F76" s="17" t="n">
        <v>0</v>
      </c>
      <c r="G76" s="17" t="n">
        <v>0</v>
      </c>
    </row>
    <row r="79">
      <c r="A79" s="12" t="inlineStr">
        <is>
          <t>Exam series: January 2023</t>
        </is>
      </c>
      <c r="B79" s="13" t="n"/>
      <c r="C79" s="13" t="n"/>
      <c r="E79" s="12" t="inlineStr">
        <is>
          <t>Exam series: January 2023</t>
        </is>
      </c>
      <c r="F79" s="13" t="n"/>
      <c r="G79" s="13" t="n"/>
    </row>
    <row r="80">
      <c r="A80" s="12" t="inlineStr">
        <is>
          <t>Unit code:  ABS6</t>
        </is>
      </c>
      <c r="B80" s="13" t="n"/>
      <c r="C80" s="13" t="n"/>
      <c r="E80" s="12" t="inlineStr">
        <is>
          <t>Unit code:  ASC6A</t>
        </is>
      </c>
      <c r="F80" s="13" t="n"/>
      <c r="G80" s="13" t="n"/>
    </row>
    <row r="81">
      <c r="A81" s="12" t="inlineStr">
        <is>
          <t>Unit title:  Applied Business Unit 6</t>
        </is>
      </c>
      <c r="B81" s="13" t="n"/>
      <c r="C81" s="13" t="n"/>
      <c r="E81" s="12" t="inlineStr">
        <is>
          <t>Unit title:  Applied Science Unit 6A</t>
        </is>
      </c>
      <c r="F81" s="13" t="n"/>
      <c r="G81" s="13" t="n"/>
    </row>
    <row r="82">
      <c r="A82" s="24" t="n"/>
      <c r="B82" s="24" t="n"/>
      <c r="C82" s="24" t="n"/>
      <c r="E82" s="14" t="n"/>
      <c r="F82" s="14" t="n"/>
      <c r="G82" s="14" t="n"/>
    </row>
    <row r="83">
      <c r="A83" s="15" t="inlineStr">
        <is>
          <t>Grade</t>
        </is>
      </c>
      <c r="B83" s="15" t="inlineStr">
        <is>
          <t>Raw mark</t>
        </is>
      </c>
      <c r="C83" s="15" t="inlineStr">
        <is>
          <t>UMS mark</t>
        </is>
      </c>
      <c r="E83" s="15" t="inlineStr">
        <is>
          <t>Grade</t>
        </is>
      </c>
      <c r="F83" s="15" t="inlineStr">
        <is>
          <t>Raw mark</t>
        </is>
      </c>
      <c r="G83" s="15" t="inlineStr">
        <is>
          <t>UMS mark</t>
        </is>
      </c>
    </row>
    <row r="84">
      <c r="A84" s="16" t="inlineStr">
        <is>
          <t>Maximum mark</t>
        </is>
      </c>
      <c r="B84" s="16" t="n">
        <v>25</v>
      </c>
      <c r="C84" s="16" t="n">
        <v>100</v>
      </c>
      <c r="E84" s="16" t="inlineStr">
        <is>
          <t>Maximum mark</t>
        </is>
      </c>
      <c r="F84" s="16" t="n">
        <v>25</v>
      </c>
      <c r="G84" s="16" t="n">
        <v>100</v>
      </c>
    </row>
    <row r="85">
      <c r="A85" s="16" t="inlineStr">
        <is>
          <t>Cap</t>
        </is>
      </c>
      <c r="B85" s="16" t="n">
        <v>25</v>
      </c>
      <c r="C85" s="16" t="n">
        <v>100</v>
      </c>
      <c r="E85" s="16" t="inlineStr">
        <is>
          <t>Cap</t>
        </is>
      </c>
      <c r="F85" s="16" t="n">
        <v>25</v>
      </c>
      <c r="G85" s="16" t="n">
        <v>100</v>
      </c>
    </row>
    <row r="86">
      <c r="A86" s="17" t="inlineStr">
        <is>
          <t>Distinction</t>
        </is>
      </c>
      <c r="B86" s="17" t="n">
        <v>20</v>
      </c>
      <c r="C86" s="17" t="n">
        <v>80</v>
      </c>
      <c r="E86" s="17" t="inlineStr">
        <is>
          <t>Distinction</t>
        </is>
      </c>
      <c r="F86" s="17" t="n">
        <v>20</v>
      </c>
      <c r="G86" s="17" t="n">
        <v>80</v>
      </c>
    </row>
    <row r="87">
      <c r="A87" s="17" t="inlineStr">
        <is>
          <t>Merit</t>
        </is>
      </c>
      <c r="B87" s="17" t="n">
        <v>15</v>
      </c>
      <c r="C87" s="17" t="n">
        <v>60</v>
      </c>
      <c r="E87" s="17" t="inlineStr">
        <is>
          <t>Merit</t>
        </is>
      </c>
      <c r="F87" s="17" t="n">
        <v>15</v>
      </c>
      <c r="G87" s="17" t="n">
        <v>60</v>
      </c>
    </row>
    <row r="88">
      <c r="A88" s="17" t="inlineStr">
        <is>
          <t>Pass</t>
        </is>
      </c>
      <c r="B88" s="17" t="n">
        <v>10</v>
      </c>
      <c r="C88" s="17" t="n">
        <v>40</v>
      </c>
      <c r="E88" s="17" t="inlineStr">
        <is>
          <t>Pass</t>
        </is>
      </c>
      <c r="F88" s="17" t="n">
        <v>10</v>
      </c>
      <c r="G88" s="17" t="n">
        <v>40</v>
      </c>
    </row>
    <row r="89">
      <c r="A89" s="17" t="inlineStr">
        <is>
          <t>U</t>
        </is>
      </c>
      <c r="B89" s="17" t="n">
        <v>0</v>
      </c>
      <c r="C89" s="17" t="n">
        <v>0</v>
      </c>
      <c r="E89" s="17" t="inlineStr">
        <is>
          <t>U</t>
        </is>
      </c>
      <c r="F89" s="17" t="n">
        <v>0</v>
      </c>
      <c r="G89" s="17" t="n">
        <v>0</v>
      </c>
    </row>
    <row r="92">
      <c r="A92" s="12" t="inlineStr">
        <is>
          <t>Exam series: January 2023</t>
        </is>
      </c>
      <c r="B92" s="13" t="n"/>
      <c r="C92" s="13" t="n"/>
      <c r="E92" s="12" t="inlineStr">
        <is>
          <t>Exam series: January 2023</t>
        </is>
      </c>
      <c r="F92" s="13" t="n"/>
      <c r="G92" s="13" t="n"/>
    </row>
    <row r="93">
      <c r="A93" s="12" t="inlineStr">
        <is>
          <t>Unit code:  ABS7</t>
        </is>
      </c>
      <c r="B93" s="13" t="n"/>
      <c r="C93" s="13" t="n"/>
      <c r="E93" s="12" t="inlineStr">
        <is>
          <t>Unit code:  ASC6B</t>
        </is>
      </c>
      <c r="F93" s="13" t="n"/>
      <c r="G93" s="13" t="n"/>
    </row>
    <row r="94">
      <c r="A94" s="12" t="inlineStr">
        <is>
          <t>Unit title:  Applied Business Unit 7</t>
        </is>
      </c>
      <c r="B94" s="13" t="n"/>
      <c r="C94" s="13" t="n"/>
      <c r="E94" s="12" t="inlineStr">
        <is>
          <t>Unit title:  Applied Science Unit 6B</t>
        </is>
      </c>
      <c r="F94" s="13" t="n"/>
      <c r="G94" s="13" t="n"/>
    </row>
    <row r="95">
      <c r="A95" s="24" t="n"/>
      <c r="B95" s="24" t="n"/>
      <c r="C95" s="24" t="n"/>
      <c r="E95" s="14" t="n"/>
      <c r="F95" s="14" t="n"/>
      <c r="G95" s="14" t="n"/>
    </row>
    <row r="96">
      <c r="A96" s="15" t="inlineStr">
        <is>
          <t>Grade</t>
        </is>
      </c>
      <c r="B96" s="15" t="inlineStr">
        <is>
          <t>Raw mark</t>
        </is>
      </c>
      <c r="C96" s="15" t="inlineStr">
        <is>
          <t>UMS mark</t>
        </is>
      </c>
      <c r="E96" s="15" t="inlineStr">
        <is>
          <t>Grade</t>
        </is>
      </c>
      <c r="F96" s="15" t="inlineStr">
        <is>
          <t>Raw mark</t>
        </is>
      </c>
      <c r="G96" s="15" t="inlineStr">
        <is>
          <t>UMS mark</t>
        </is>
      </c>
    </row>
    <row r="97">
      <c r="A97" s="16" t="inlineStr">
        <is>
          <t>Maximum mark</t>
        </is>
      </c>
      <c r="B97" s="16" t="n">
        <v>25</v>
      </c>
      <c r="C97" s="16" t="n">
        <v>100</v>
      </c>
      <c r="E97" s="16" t="inlineStr">
        <is>
          <t>Maximum mark</t>
        </is>
      </c>
      <c r="F97" s="16" t="n">
        <v>25</v>
      </c>
      <c r="G97" s="16" t="n">
        <v>100</v>
      </c>
    </row>
    <row r="98">
      <c r="A98" s="16" t="inlineStr">
        <is>
          <t>Cap</t>
        </is>
      </c>
      <c r="B98" s="16" t="n">
        <v>25</v>
      </c>
      <c r="C98" s="16" t="n">
        <v>100</v>
      </c>
      <c r="E98" s="16" t="inlineStr">
        <is>
          <t>Cap</t>
        </is>
      </c>
      <c r="F98" s="16" t="n">
        <v>25</v>
      </c>
      <c r="G98" s="16" t="n">
        <v>100</v>
      </c>
    </row>
    <row r="99">
      <c r="A99" s="17" t="inlineStr">
        <is>
          <t>Distinction</t>
        </is>
      </c>
      <c r="B99" s="17" t="n">
        <v>20</v>
      </c>
      <c r="C99" s="17" t="n">
        <v>80</v>
      </c>
      <c r="E99" s="17" t="inlineStr">
        <is>
          <t>Distinction</t>
        </is>
      </c>
      <c r="F99" s="17" t="n">
        <v>20</v>
      </c>
      <c r="G99" s="17" t="n">
        <v>80</v>
      </c>
    </row>
    <row r="100">
      <c r="A100" s="17" t="inlineStr">
        <is>
          <t>Merit</t>
        </is>
      </c>
      <c r="B100" s="17" t="n">
        <v>15</v>
      </c>
      <c r="C100" s="17" t="n">
        <v>60</v>
      </c>
      <c r="E100" s="17" t="inlineStr">
        <is>
          <t>Merit</t>
        </is>
      </c>
      <c r="F100" s="17" t="n">
        <v>15</v>
      </c>
      <c r="G100" s="17" t="n">
        <v>60</v>
      </c>
    </row>
    <row r="101">
      <c r="A101" s="17" t="inlineStr">
        <is>
          <t>Pass</t>
        </is>
      </c>
      <c r="B101" s="17" t="n">
        <v>10</v>
      </c>
      <c r="C101" s="17" t="n">
        <v>40</v>
      </c>
      <c r="E101" s="17" t="inlineStr">
        <is>
          <t>Pass</t>
        </is>
      </c>
      <c r="F101" s="17" t="n">
        <v>10</v>
      </c>
      <c r="G101" s="17" t="n">
        <v>40</v>
      </c>
    </row>
    <row r="102">
      <c r="A102" s="17" t="inlineStr">
        <is>
          <t>U</t>
        </is>
      </c>
      <c r="B102" s="17" t="n">
        <v>0</v>
      </c>
      <c r="C102" s="17" t="n">
        <v>0</v>
      </c>
      <c r="E102" s="17" t="inlineStr">
        <is>
          <t>U</t>
        </is>
      </c>
      <c r="F102" s="17" t="n">
        <v>0</v>
      </c>
      <c r="G102" s="17" t="n">
        <v>0</v>
      </c>
    </row>
    <row r="105">
      <c r="A105" s="12" t="inlineStr">
        <is>
          <t>Exam series: January 2023</t>
        </is>
      </c>
      <c r="B105" s="13" t="n"/>
      <c r="C105" s="13" t="n"/>
      <c r="E105" s="12" t="inlineStr">
        <is>
          <t>Exam series: January 2023</t>
        </is>
      </c>
      <c r="F105" s="13" t="n"/>
      <c r="G105" s="13" t="n"/>
    </row>
    <row r="106">
      <c r="A106" s="12" t="inlineStr">
        <is>
          <t>Unit code:  ABS8</t>
        </is>
      </c>
      <c r="B106" s="13" t="n"/>
      <c r="C106" s="13" t="n"/>
      <c r="E106" s="12" t="inlineStr">
        <is>
          <t>Unit code:  ASC6C</t>
        </is>
      </c>
      <c r="F106" s="13" t="n"/>
      <c r="G106" s="13" t="n"/>
    </row>
    <row r="107">
      <c r="A107" s="12" t="inlineStr">
        <is>
          <t>Unit title:  Applied Business Unit 8</t>
        </is>
      </c>
      <c r="B107" s="13" t="n"/>
      <c r="C107" s="13" t="n"/>
      <c r="E107" s="12" t="inlineStr">
        <is>
          <t>Unit title:  Applied Science Unit 6C</t>
        </is>
      </c>
      <c r="F107" s="13" t="n"/>
      <c r="G107" s="13" t="n"/>
    </row>
    <row r="108">
      <c r="A108" s="24" t="n"/>
      <c r="B108" s="24" t="n"/>
      <c r="C108" s="24" t="n"/>
      <c r="E108" s="24" t="n"/>
      <c r="F108" s="24" t="n"/>
      <c r="G108" s="24" t="n"/>
    </row>
    <row r="109">
      <c r="A109" s="15" t="inlineStr">
        <is>
          <t>Grade</t>
        </is>
      </c>
      <c r="B109" s="15" t="inlineStr">
        <is>
          <t>Raw mark</t>
        </is>
      </c>
      <c r="C109" s="15" t="inlineStr">
        <is>
          <t>UMS mark</t>
        </is>
      </c>
      <c r="E109" s="15" t="inlineStr">
        <is>
          <t>Grade</t>
        </is>
      </c>
      <c r="F109" s="15" t="inlineStr">
        <is>
          <t>Raw mark</t>
        </is>
      </c>
      <c r="G109" s="15" t="inlineStr">
        <is>
          <t>UMS mark</t>
        </is>
      </c>
    </row>
    <row r="110">
      <c r="A110" s="16" t="inlineStr">
        <is>
          <t>Maximum mark</t>
        </is>
      </c>
      <c r="B110" s="16" t="n">
        <v>25</v>
      </c>
      <c r="C110" s="16" t="n">
        <v>100</v>
      </c>
      <c r="E110" s="16" t="inlineStr">
        <is>
          <t>Maximum mark</t>
        </is>
      </c>
      <c r="F110" s="16" t="n">
        <v>25</v>
      </c>
      <c r="G110" s="16" t="n">
        <v>100</v>
      </c>
    </row>
    <row r="111">
      <c r="A111" s="16" t="inlineStr">
        <is>
          <t>Cap</t>
        </is>
      </c>
      <c r="B111" s="16" t="n">
        <v>25</v>
      </c>
      <c r="C111" s="16" t="n">
        <v>100</v>
      </c>
      <c r="E111" s="16" t="inlineStr">
        <is>
          <t>Cap</t>
        </is>
      </c>
      <c r="F111" s="16" t="n">
        <v>25</v>
      </c>
      <c r="G111" s="16" t="n">
        <v>100</v>
      </c>
    </row>
    <row r="112">
      <c r="A112" s="17" t="inlineStr">
        <is>
          <t>Distinction</t>
        </is>
      </c>
      <c r="B112" s="17" t="n">
        <v>20</v>
      </c>
      <c r="C112" s="17" t="n">
        <v>80</v>
      </c>
      <c r="E112" s="17" t="inlineStr">
        <is>
          <t>Distinction</t>
        </is>
      </c>
      <c r="F112" s="17" t="n">
        <v>20</v>
      </c>
      <c r="G112" s="17" t="n">
        <v>80</v>
      </c>
    </row>
    <row r="113">
      <c r="A113" s="17" t="inlineStr">
        <is>
          <t>Merit</t>
        </is>
      </c>
      <c r="B113" s="17" t="n">
        <v>15</v>
      </c>
      <c r="C113" s="17" t="n">
        <v>60</v>
      </c>
      <c r="E113" s="17" t="inlineStr">
        <is>
          <t>Merit</t>
        </is>
      </c>
      <c r="F113" s="17" t="n">
        <v>15</v>
      </c>
      <c r="G113" s="17" t="n">
        <v>60</v>
      </c>
    </row>
    <row r="114">
      <c r="A114" s="17" t="inlineStr">
        <is>
          <t>Pass</t>
        </is>
      </c>
      <c r="B114" s="17" t="n">
        <v>10</v>
      </c>
      <c r="C114" s="17" t="n">
        <v>40</v>
      </c>
      <c r="E114" s="17" t="inlineStr">
        <is>
          <t>Pass</t>
        </is>
      </c>
      <c r="F114" s="17" t="n">
        <v>10</v>
      </c>
      <c r="G114" s="17" t="n">
        <v>40</v>
      </c>
    </row>
    <row r="115">
      <c r="A115" s="17" t="inlineStr">
        <is>
          <t>U</t>
        </is>
      </c>
      <c r="B115" s="17" t="n">
        <v>0</v>
      </c>
      <c r="C115" s="17" t="n">
        <v>0</v>
      </c>
      <c r="E115" s="17" t="inlineStr">
        <is>
          <t>U</t>
        </is>
      </c>
      <c r="F115" s="17" t="n">
        <v>0</v>
      </c>
      <c r="G115" s="17" t="n">
        <v>0</v>
      </c>
    </row>
  </sheetData>
  <mergeCells count="1">
    <mergeCell ref="A7:D7"/>
  </mergeCells>
  <pageMargins left="0.7" right="0.7" top="0.75" bottom="0.75" header="0.3" footer="0.3"/>
  <pageSetup orientation="portrait" paperSize="9"/>
  <drawing xmlns:r="http://schemas.openxmlformats.org/officeDocument/2006/relationships" r:id="rId1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I115"/>
  <sheetViews>
    <sheetView topLeftCell="A30" zoomScaleNormal="100" workbookViewId="0">
      <selection activeCell="C38" sqref="C38"/>
    </sheetView>
  </sheetViews>
  <sheetFormatPr baseColWidth="8" defaultColWidth="8.85546875" defaultRowHeight="15"/>
  <cols>
    <col width="23.28515625" customWidth="1" min="1" max="1"/>
    <col width="16.85546875" customWidth="1" min="2" max="3"/>
    <col width="23.28515625" customWidth="1" min="5" max="5"/>
    <col width="16.85546875" customWidth="1" min="6" max="7"/>
  </cols>
  <sheetData>
    <row r="1">
      <c r="A1" s="9" t="n"/>
    </row>
    <row r="2">
      <c r="A2" s="9" t="n"/>
    </row>
    <row r="5">
      <c r="F5" s="20" t="n"/>
      <c r="G5" s="20" t="n"/>
      <c r="H5" s="20" t="n"/>
    </row>
    <row r="6">
      <c r="F6" s="20" t="n"/>
      <c r="G6" s="20" t="n"/>
      <c r="H6" s="20" t="n"/>
    </row>
    <row r="7" ht="18.75" customHeight="1">
      <c r="A7" s="25" t="inlineStr">
        <is>
          <t>Applied General unit:  convert Raw Marks to UMS Marks</t>
        </is>
      </c>
      <c r="F7" s="20" t="n"/>
      <c r="G7" s="20" t="n"/>
      <c r="H7" s="20" t="n"/>
    </row>
    <row r="8">
      <c r="F8" s="20" t="n"/>
      <c r="G8" s="20" t="n"/>
      <c r="H8" s="20" t="n"/>
    </row>
    <row r="9">
      <c r="A9" s="21" t="inlineStr">
        <is>
          <t>Instructions:</t>
        </is>
      </c>
    </row>
    <row r="10">
      <c r="A10" s="20" t="inlineStr">
        <is>
          <t>1.  Locate the required unit level grade boundary table in the grade boundaries worksheet</t>
        </is>
      </c>
    </row>
    <row r="11">
      <c r="A11" s="20" t="inlineStr">
        <is>
          <t>2.  Copy and paste the entire yellow highlighted section into the yellow section of the Raw-to-UMS conversions worksheet</t>
        </is>
      </c>
    </row>
    <row r="12">
      <c r="A12" s="20" t="inlineStr">
        <is>
          <t>3.  The Raw Mark, UMS Mark and Grade columns below will be updated accordingly</t>
        </is>
      </c>
    </row>
    <row r="14">
      <c r="A14" s="12" t="inlineStr">
        <is>
          <t>Exam series: June 2022</t>
        </is>
      </c>
      <c r="B14" s="13" t="n"/>
      <c r="C14" s="13" t="n"/>
      <c r="E14" s="12" t="inlineStr">
        <is>
          <t>Exam series: June 2022</t>
        </is>
      </c>
      <c r="F14" s="13" t="n"/>
      <c r="G14" s="13" t="n"/>
      <c r="I14" t="inlineStr">
        <is>
          <t>Copyright © AQA and its licensors. All rights reserved.</t>
        </is>
      </c>
    </row>
    <row r="15">
      <c r="A15" s="12" t="inlineStr">
        <is>
          <t>Unit code:  ABS1</t>
        </is>
      </c>
      <c r="B15" s="13" t="n"/>
      <c r="C15" s="13" t="n"/>
      <c r="E15" s="12" t="inlineStr">
        <is>
          <t>Unit code:  ASC1</t>
        </is>
      </c>
      <c r="F15" s="13" t="n"/>
      <c r="G15" s="13" t="n"/>
      <c r="I15" t="inlineStr">
        <is>
          <t xml:space="preserve">AQA Education (AQA) is a registered charity (number 1073334) and a </t>
        </is>
      </c>
    </row>
    <row r="16">
      <c r="A16" s="12" t="inlineStr">
        <is>
          <t>Unit title:  Applied Business Unit 1</t>
        </is>
      </c>
      <c r="B16" s="13" t="n"/>
      <c r="C16" s="13" t="n"/>
      <c r="E16" s="12" t="inlineStr">
        <is>
          <t>Unit title:  Applied Science Unit 1</t>
        </is>
      </c>
      <c r="F16" s="13" t="n"/>
      <c r="G16" s="13" t="n"/>
      <c r="I16" s="22" t="inlineStr">
        <is>
          <t xml:space="preserve">company limited by guarantee registered in England and Wales </t>
        </is>
      </c>
    </row>
    <row r="17">
      <c r="A17" s="14" t="n"/>
      <c r="B17" s="14" t="n"/>
      <c r="C17" s="14" t="n"/>
      <c r="E17" s="14" t="n"/>
      <c r="F17" s="14" t="n"/>
      <c r="G17" s="14" t="n"/>
      <c r="I17" s="22" t="inlineStr">
        <is>
          <t>(number 3644723). Our registered address is AQA, Devas Street,</t>
        </is>
      </c>
    </row>
    <row r="18">
      <c r="A18" s="15" t="inlineStr">
        <is>
          <t>Grade</t>
        </is>
      </c>
      <c r="B18" s="15" t="inlineStr">
        <is>
          <t>Raw mark</t>
        </is>
      </c>
      <c r="C18" s="15" t="inlineStr">
        <is>
          <t>UMS mark</t>
        </is>
      </c>
      <c r="E18" s="15" t="inlineStr">
        <is>
          <t>Grade</t>
        </is>
      </c>
      <c r="F18" s="15" t="inlineStr">
        <is>
          <t>Raw mark</t>
        </is>
      </c>
      <c r="G18" s="15" t="inlineStr">
        <is>
          <t>UMS mark</t>
        </is>
      </c>
      <c r="I18" s="22" t="inlineStr">
        <is>
          <t>Manchester M15 6EX.</t>
        </is>
      </c>
    </row>
    <row r="19">
      <c r="A19" s="16" t="inlineStr">
        <is>
          <t>Maximum mark</t>
        </is>
      </c>
      <c r="B19" s="16" t="n">
        <v>60</v>
      </c>
      <c r="C19" s="16" t="n">
        <v>100</v>
      </c>
      <c r="E19" s="16" t="inlineStr">
        <is>
          <t>Maximum mark</t>
        </is>
      </c>
      <c r="F19" s="16" t="n">
        <v>60</v>
      </c>
      <c r="G19" s="16" t="n">
        <v>100</v>
      </c>
    </row>
    <row r="20">
      <c r="A20" s="16" t="inlineStr">
        <is>
          <t>Cap</t>
        </is>
      </c>
      <c r="B20" s="16" t="n">
        <v>56</v>
      </c>
      <c r="C20" s="16" t="n">
        <v>100</v>
      </c>
      <c r="E20" s="16" t="inlineStr">
        <is>
          <t>Cap</t>
        </is>
      </c>
      <c r="F20" s="16" t="n">
        <v>44</v>
      </c>
      <c r="G20" s="16" t="n">
        <v>100</v>
      </c>
    </row>
    <row r="21">
      <c r="A21" s="17" t="inlineStr">
        <is>
          <t>Distinction</t>
        </is>
      </c>
      <c r="B21" s="17" t="n">
        <v>44</v>
      </c>
      <c r="C21" s="17" t="n">
        <v>80</v>
      </c>
      <c r="E21" s="17" t="inlineStr">
        <is>
          <t>Distinction</t>
        </is>
      </c>
      <c r="F21" s="17" t="n">
        <v>36</v>
      </c>
      <c r="G21" s="17" t="n">
        <v>80</v>
      </c>
    </row>
    <row r="22">
      <c r="A22" s="17" t="inlineStr">
        <is>
          <t>Merit</t>
        </is>
      </c>
      <c r="B22" s="17" t="n">
        <v>32</v>
      </c>
      <c r="C22" s="17" t="n">
        <v>60</v>
      </c>
      <c r="E22" s="17" t="inlineStr">
        <is>
          <t>Merit</t>
        </is>
      </c>
      <c r="F22" s="17" t="n">
        <v>28</v>
      </c>
      <c r="G22" s="17" t="n">
        <v>60</v>
      </c>
    </row>
    <row r="23">
      <c r="A23" s="17" t="inlineStr">
        <is>
          <t>Pass</t>
        </is>
      </c>
      <c r="B23" s="17" t="n">
        <v>21</v>
      </c>
      <c r="C23" s="17" t="n">
        <v>40</v>
      </c>
      <c r="E23" s="17" t="inlineStr">
        <is>
          <t>Pass</t>
        </is>
      </c>
      <c r="F23" s="17" t="n">
        <v>20</v>
      </c>
      <c r="G23" s="17" t="n">
        <v>40</v>
      </c>
    </row>
    <row r="24">
      <c r="A24" s="17" t="inlineStr">
        <is>
          <t>U</t>
        </is>
      </c>
      <c r="B24" s="17" t="n">
        <v>0</v>
      </c>
      <c r="C24" s="17" t="n">
        <v>0</v>
      </c>
      <c r="E24" s="17" t="inlineStr">
        <is>
          <t>U</t>
        </is>
      </c>
      <c r="F24" s="17" t="n">
        <v>0</v>
      </c>
      <c r="G24" s="17" t="n">
        <v>0</v>
      </c>
    </row>
    <row r="27">
      <c r="A27" s="12" t="inlineStr">
        <is>
          <t>Exam series: June 2022</t>
        </is>
      </c>
      <c r="B27" s="13" t="n"/>
      <c r="C27" s="13" t="n"/>
      <c r="E27" s="12" t="inlineStr">
        <is>
          <t>Exam series: June 2022</t>
        </is>
      </c>
      <c r="F27" s="13" t="n"/>
      <c r="G27" s="13" t="n"/>
    </row>
    <row r="28">
      <c r="A28" s="12" t="inlineStr">
        <is>
          <t>Unit code:  ABS2</t>
        </is>
      </c>
      <c r="B28" s="13" t="n"/>
      <c r="C28" s="13" t="n"/>
      <c r="E28" s="12" t="inlineStr">
        <is>
          <t>Unit code:  ASC2</t>
        </is>
      </c>
      <c r="F28" s="13" t="n"/>
      <c r="G28" s="13" t="n"/>
    </row>
    <row r="29">
      <c r="A29" s="12" t="inlineStr">
        <is>
          <t xml:space="preserve">Unit title:  Applied Business Unit 2 </t>
        </is>
      </c>
      <c r="B29" s="13" t="n"/>
      <c r="C29" s="13" t="n"/>
      <c r="E29" s="12" t="inlineStr">
        <is>
          <t>Unit title:  Applied Science Unit 2</t>
        </is>
      </c>
      <c r="F29" s="13" t="n"/>
      <c r="G29" s="13" t="n"/>
    </row>
    <row r="30">
      <c r="A30" s="14" t="n"/>
      <c r="B30" s="14" t="n"/>
      <c r="C30" s="14" t="n"/>
      <c r="E30" s="14" t="n"/>
      <c r="F30" s="14" t="n"/>
      <c r="G30" s="14" t="n"/>
    </row>
    <row r="31">
      <c r="A31" s="15" t="inlineStr">
        <is>
          <t>Grade</t>
        </is>
      </c>
      <c r="B31" s="15" t="inlineStr">
        <is>
          <t>Raw mark</t>
        </is>
      </c>
      <c r="C31" s="15" t="inlineStr">
        <is>
          <t>UMS mark</t>
        </is>
      </c>
      <c r="E31" s="15" t="inlineStr">
        <is>
          <t>Grade</t>
        </is>
      </c>
      <c r="F31" s="15" t="inlineStr">
        <is>
          <t>Raw mark</t>
        </is>
      </c>
      <c r="G31" s="15" t="inlineStr">
        <is>
          <t>UMS mark</t>
        </is>
      </c>
    </row>
    <row r="32">
      <c r="A32" s="16" t="inlineStr">
        <is>
          <t>Maximum mark</t>
        </is>
      </c>
      <c r="B32" s="16" t="n">
        <v>25</v>
      </c>
      <c r="C32" s="16" t="n">
        <v>100</v>
      </c>
      <c r="E32" s="16" t="inlineStr">
        <is>
          <t>Maximum mark</t>
        </is>
      </c>
      <c r="F32" s="16" t="n">
        <v>25</v>
      </c>
      <c r="G32" s="16" t="n">
        <v>100</v>
      </c>
    </row>
    <row r="33">
      <c r="A33" s="16" t="inlineStr">
        <is>
          <t>Cap</t>
        </is>
      </c>
      <c r="B33" s="16" t="n">
        <v>25</v>
      </c>
      <c r="C33" s="16" t="n">
        <v>100</v>
      </c>
      <c r="E33" s="16" t="inlineStr">
        <is>
          <t>Cap</t>
        </is>
      </c>
      <c r="F33" s="16" t="n">
        <v>25</v>
      </c>
      <c r="G33" s="16" t="n">
        <v>100</v>
      </c>
    </row>
    <row r="34">
      <c r="A34" s="17" t="inlineStr">
        <is>
          <t>Distinction</t>
        </is>
      </c>
      <c r="B34" s="17" t="n">
        <v>20</v>
      </c>
      <c r="C34" s="17" t="n">
        <v>80</v>
      </c>
      <c r="E34" s="17" t="inlineStr">
        <is>
          <t>Distinction</t>
        </is>
      </c>
      <c r="F34" s="17" t="n">
        <v>20</v>
      </c>
      <c r="G34" s="17" t="n">
        <v>80</v>
      </c>
    </row>
    <row r="35">
      <c r="A35" s="17" t="inlineStr">
        <is>
          <t>Merit</t>
        </is>
      </c>
      <c r="B35" s="17" t="n">
        <v>15</v>
      </c>
      <c r="C35" s="17" t="n">
        <v>60</v>
      </c>
      <c r="E35" s="17" t="inlineStr">
        <is>
          <t>Merit</t>
        </is>
      </c>
      <c r="F35" s="17" t="n">
        <v>15</v>
      </c>
      <c r="G35" s="17" t="n">
        <v>60</v>
      </c>
    </row>
    <row r="36">
      <c r="A36" s="17" t="inlineStr">
        <is>
          <t>Pass</t>
        </is>
      </c>
      <c r="B36" s="17" t="n">
        <v>10</v>
      </c>
      <c r="C36" s="17" t="n">
        <v>40</v>
      </c>
      <c r="E36" s="17" t="inlineStr">
        <is>
          <t>Pass</t>
        </is>
      </c>
      <c r="F36" s="17" t="n">
        <v>10</v>
      </c>
      <c r="G36" s="17" t="n">
        <v>40</v>
      </c>
    </row>
    <row r="37">
      <c r="A37" s="17" t="inlineStr">
        <is>
          <t>U</t>
        </is>
      </c>
      <c r="B37" s="17" t="n">
        <v>0</v>
      </c>
      <c r="C37" s="17" t="n">
        <v>0</v>
      </c>
      <c r="E37" s="17" t="inlineStr">
        <is>
          <t>U</t>
        </is>
      </c>
      <c r="F37" s="17" t="n">
        <v>0</v>
      </c>
      <c r="G37" s="17" t="n">
        <v>0</v>
      </c>
    </row>
    <row r="40">
      <c r="A40" s="12" t="inlineStr">
        <is>
          <t>Exam series: June 2022</t>
        </is>
      </c>
      <c r="B40" s="13" t="n"/>
      <c r="C40" s="13" t="n"/>
      <c r="E40" s="12" t="inlineStr">
        <is>
          <t>Exam series: June 2022</t>
        </is>
      </c>
      <c r="F40" s="13" t="n"/>
      <c r="G40" s="13" t="n"/>
    </row>
    <row r="41">
      <c r="A41" s="12" t="inlineStr">
        <is>
          <t>Unit code:  ABS3</t>
        </is>
      </c>
      <c r="B41" s="13" t="n"/>
      <c r="C41" s="13" t="n"/>
      <c r="E41" s="12" t="inlineStr">
        <is>
          <t>Unit code:  ASC3</t>
        </is>
      </c>
      <c r="F41" s="13" t="n"/>
      <c r="G41" s="13" t="n"/>
    </row>
    <row r="42">
      <c r="A42" s="12" t="inlineStr">
        <is>
          <t>Unit title:  Applied Business Unit 3</t>
        </is>
      </c>
      <c r="B42" s="13" t="n"/>
      <c r="C42" s="13" t="n"/>
      <c r="E42" s="12" t="inlineStr">
        <is>
          <t>Unit title:  Applied Science Unit 3</t>
        </is>
      </c>
      <c r="F42" s="13" t="n"/>
      <c r="G42" s="13" t="n"/>
    </row>
    <row r="43">
      <c r="A43" s="14" t="n"/>
      <c r="B43" s="14" t="n"/>
      <c r="C43" s="14" t="n"/>
      <c r="E43" s="14" t="n"/>
      <c r="F43" s="14" t="n"/>
      <c r="G43" s="14" t="n"/>
    </row>
    <row r="44">
      <c r="A44" s="15" t="inlineStr">
        <is>
          <t>Grade</t>
        </is>
      </c>
      <c r="B44" s="15" t="inlineStr">
        <is>
          <t>Raw mark</t>
        </is>
      </c>
      <c r="C44" s="15" t="inlineStr">
        <is>
          <t>UMS mark</t>
        </is>
      </c>
      <c r="E44" s="15" t="inlineStr">
        <is>
          <t>Grade</t>
        </is>
      </c>
      <c r="F44" s="15" t="inlineStr">
        <is>
          <t>Raw mark</t>
        </is>
      </c>
      <c r="G44" s="15" t="inlineStr">
        <is>
          <t>UMS mark</t>
        </is>
      </c>
    </row>
    <row r="45">
      <c r="A45" s="16" t="inlineStr">
        <is>
          <t>Maximum mark</t>
        </is>
      </c>
      <c r="B45" s="16" t="n">
        <v>25</v>
      </c>
      <c r="C45" s="16" t="n">
        <v>100</v>
      </c>
      <c r="E45" s="16" t="inlineStr">
        <is>
          <t>Maximum mark</t>
        </is>
      </c>
      <c r="F45" s="16" t="n">
        <v>60</v>
      </c>
      <c r="G45" s="16" t="n">
        <v>100</v>
      </c>
    </row>
    <row r="46">
      <c r="A46" s="16" t="inlineStr">
        <is>
          <t>Cap</t>
        </is>
      </c>
      <c r="B46" s="16" t="n">
        <v>25</v>
      </c>
      <c r="C46" s="16" t="n">
        <v>100</v>
      </c>
      <c r="E46" s="16" t="inlineStr">
        <is>
          <t>Cap</t>
        </is>
      </c>
      <c r="F46" s="16" t="n">
        <v>51</v>
      </c>
      <c r="G46" s="16" t="n">
        <v>100</v>
      </c>
    </row>
    <row r="47">
      <c r="A47" s="17" t="inlineStr">
        <is>
          <t>Distinction</t>
        </is>
      </c>
      <c r="B47" s="17" t="n">
        <v>20</v>
      </c>
      <c r="C47" s="17" t="n">
        <v>80</v>
      </c>
      <c r="E47" s="17" t="inlineStr">
        <is>
          <t>Distinction</t>
        </is>
      </c>
      <c r="F47" s="17" t="n">
        <v>42</v>
      </c>
      <c r="G47" s="17" t="n">
        <v>80</v>
      </c>
    </row>
    <row r="48">
      <c r="A48" s="17" t="inlineStr">
        <is>
          <t>Merit</t>
        </is>
      </c>
      <c r="B48" s="17" t="n">
        <v>15</v>
      </c>
      <c r="C48" s="17" t="n">
        <v>60</v>
      </c>
      <c r="E48" s="17" t="inlineStr">
        <is>
          <t>Merit</t>
        </is>
      </c>
      <c r="F48" s="17" t="n">
        <v>33</v>
      </c>
      <c r="G48" s="17" t="n">
        <v>60</v>
      </c>
    </row>
    <row r="49">
      <c r="A49" s="17" t="inlineStr">
        <is>
          <t>Pass</t>
        </is>
      </c>
      <c r="B49" s="17" t="n">
        <v>10</v>
      </c>
      <c r="C49" s="17" t="n">
        <v>40</v>
      </c>
      <c r="E49" s="17" t="inlineStr">
        <is>
          <t>Pass</t>
        </is>
      </c>
      <c r="F49" s="17" t="n">
        <v>24</v>
      </c>
      <c r="G49" s="17" t="n">
        <v>40</v>
      </c>
    </row>
    <row r="50">
      <c r="A50" s="17" t="inlineStr">
        <is>
          <t>U</t>
        </is>
      </c>
      <c r="B50" s="17" t="n">
        <v>0</v>
      </c>
      <c r="C50" s="17" t="n">
        <v>0</v>
      </c>
      <c r="E50" s="17" t="inlineStr">
        <is>
          <t>U</t>
        </is>
      </c>
      <c r="F50" s="17" t="n">
        <v>0</v>
      </c>
      <c r="G50" s="17" t="n">
        <v>0</v>
      </c>
    </row>
    <row r="53">
      <c r="A53" s="12" t="inlineStr">
        <is>
          <t>Exam series: June 2022</t>
        </is>
      </c>
      <c r="B53" s="13" t="n"/>
      <c r="C53" s="13" t="n"/>
      <c r="E53" s="12" t="inlineStr">
        <is>
          <t>Exam series: June 2022</t>
        </is>
      </c>
      <c r="F53" s="13" t="n"/>
      <c r="G53" s="13" t="n"/>
    </row>
    <row r="54">
      <c r="A54" s="12" t="inlineStr">
        <is>
          <t>Unit code:  ABS4</t>
        </is>
      </c>
      <c r="B54" s="13" t="n"/>
      <c r="C54" s="13" t="n"/>
      <c r="E54" s="12" t="inlineStr">
        <is>
          <t>Unit code:  ASC4</t>
        </is>
      </c>
      <c r="F54" s="13" t="n"/>
      <c r="G54" s="13" t="n"/>
    </row>
    <row r="55">
      <c r="A55" s="12" t="inlineStr">
        <is>
          <t>Unit title:  Applied Business Unit 4</t>
        </is>
      </c>
      <c r="B55" s="13" t="n"/>
      <c r="C55" s="13" t="n"/>
      <c r="E55" s="12" t="inlineStr">
        <is>
          <t>Unit title:  Applied Science Unit 4</t>
        </is>
      </c>
      <c r="F55" s="13" t="n"/>
      <c r="G55" s="13" t="n"/>
    </row>
    <row r="56">
      <c r="A56" s="14" t="n"/>
      <c r="B56" s="14" t="n"/>
      <c r="C56" s="14" t="n"/>
      <c r="E56" s="14" t="n"/>
      <c r="F56" s="14" t="n"/>
      <c r="G56" s="14" t="n"/>
    </row>
    <row r="57">
      <c r="A57" s="15" t="inlineStr">
        <is>
          <t>Grade</t>
        </is>
      </c>
      <c r="B57" s="15" t="inlineStr">
        <is>
          <t>Raw mark</t>
        </is>
      </c>
      <c r="C57" s="15" t="inlineStr">
        <is>
          <t>UMS mark</t>
        </is>
      </c>
      <c r="E57" s="15" t="inlineStr">
        <is>
          <t>Grade</t>
        </is>
      </c>
      <c r="F57" s="15" t="inlineStr">
        <is>
          <t>Raw mark</t>
        </is>
      </c>
      <c r="G57" s="15" t="inlineStr">
        <is>
          <t>UMS mark</t>
        </is>
      </c>
    </row>
    <row r="58">
      <c r="A58" s="16" t="inlineStr">
        <is>
          <t>Maximum mark</t>
        </is>
      </c>
      <c r="B58" s="16" t="n">
        <v>60</v>
      </c>
      <c r="C58" s="16" t="n">
        <v>100</v>
      </c>
      <c r="E58" s="16" t="inlineStr">
        <is>
          <t>Maximum mark</t>
        </is>
      </c>
      <c r="F58" s="16" t="n">
        <v>60</v>
      </c>
      <c r="G58" s="16" t="n">
        <v>100</v>
      </c>
    </row>
    <row r="59">
      <c r="A59" s="16" t="inlineStr">
        <is>
          <t>Cap</t>
        </is>
      </c>
      <c r="B59" s="16" t="n">
        <v>56</v>
      </c>
      <c r="C59" s="16" t="n">
        <v>100</v>
      </c>
      <c r="E59" s="16" t="inlineStr">
        <is>
          <t>Cap</t>
        </is>
      </c>
      <c r="F59" s="16" t="n">
        <v>54</v>
      </c>
      <c r="G59" s="16" t="n">
        <v>100</v>
      </c>
    </row>
    <row r="60">
      <c r="A60" s="17" t="inlineStr">
        <is>
          <t>Distinction</t>
        </is>
      </c>
      <c r="B60" s="17" t="n">
        <v>46</v>
      </c>
      <c r="C60" s="17" t="n">
        <v>80</v>
      </c>
      <c r="E60" s="17" t="inlineStr">
        <is>
          <t>Distinction</t>
        </is>
      </c>
      <c r="F60" s="17" t="n">
        <v>43</v>
      </c>
      <c r="G60" s="17" t="n">
        <v>80</v>
      </c>
    </row>
    <row r="61">
      <c r="A61" s="17" t="inlineStr">
        <is>
          <t>Merit</t>
        </is>
      </c>
      <c r="B61" s="17" t="n">
        <v>36</v>
      </c>
      <c r="C61" s="17" t="n">
        <v>60</v>
      </c>
      <c r="E61" s="17" t="inlineStr">
        <is>
          <t>Merit</t>
        </is>
      </c>
      <c r="F61" s="17" t="n">
        <v>32</v>
      </c>
      <c r="G61" s="17" t="n">
        <v>60</v>
      </c>
    </row>
    <row r="62">
      <c r="A62" s="17" t="inlineStr">
        <is>
          <t>Pass</t>
        </is>
      </c>
      <c r="B62" s="17" t="n">
        <v>26</v>
      </c>
      <c r="C62" s="17" t="n">
        <v>40</v>
      </c>
      <c r="E62" s="17" t="inlineStr">
        <is>
          <t>Pass</t>
        </is>
      </c>
      <c r="F62" s="17" t="n">
        <v>22</v>
      </c>
      <c r="G62" s="17" t="n">
        <v>40</v>
      </c>
    </row>
    <row r="63">
      <c r="A63" s="17" t="inlineStr">
        <is>
          <t>U</t>
        </is>
      </c>
      <c r="B63" s="17" t="n">
        <v>0</v>
      </c>
      <c r="C63" s="17" t="n">
        <v>0</v>
      </c>
      <c r="E63" s="17" t="inlineStr">
        <is>
          <t>U</t>
        </is>
      </c>
      <c r="F63" s="17" t="n">
        <v>0</v>
      </c>
      <c r="G63" s="17" t="n">
        <v>0</v>
      </c>
    </row>
    <row r="66">
      <c r="A66" s="12" t="inlineStr">
        <is>
          <t>Exam series: June 2022</t>
        </is>
      </c>
      <c r="B66" s="13" t="n"/>
      <c r="C66" s="13" t="n"/>
      <c r="E66" s="12" t="inlineStr">
        <is>
          <t>Exam series: June 2022</t>
        </is>
      </c>
      <c r="F66" s="13" t="n"/>
      <c r="G66" s="13" t="n"/>
    </row>
    <row r="67">
      <c r="A67" s="12" t="inlineStr">
        <is>
          <t>Unit code:  ABS5</t>
        </is>
      </c>
      <c r="B67" s="13" t="n"/>
      <c r="C67" s="13" t="n"/>
      <c r="E67" s="12" t="inlineStr">
        <is>
          <t>Unit code:  ASC5</t>
        </is>
      </c>
      <c r="F67" s="13" t="n"/>
      <c r="G67" s="13" t="n"/>
    </row>
    <row r="68">
      <c r="A68" s="12" t="inlineStr">
        <is>
          <t>Unit title:  Applied Business Unit 5</t>
        </is>
      </c>
      <c r="B68" s="13" t="n"/>
      <c r="C68" s="13" t="n"/>
      <c r="E68" s="12" t="inlineStr">
        <is>
          <t>Unit title:  Applied Science Unit 5</t>
        </is>
      </c>
      <c r="F68" s="13" t="n"/>
      <c r="G68" s="13" t="n"/>
    </row>
    <row r="69">
      <c r="A69" s="14" t="n"/>
      <c r="B69" s="14" t="n"/>
      <c r="C69" s="14" t="n"/>
      <c r="E69" s="14" t="n"/>
      <c r="F69" s="14" t="n"/>
      <c r="G69" s="14" t="n"/>
    </row>
    <row r="70">
      <c r="A70" s="15" t="inlineStr">
        <is>
          <t>Grade</t>
        </is>
      </c>
      <c r="B70" s="15" t="inlineStr">
        <is>
          <t>Raw mark</t>
        </is>
      </c>
      <c r="C70" s="15" t="inlineStr">
        <is>
          <t>UMS mark</t>
        </is>
      </c>
      <c r="E70" s="15" t="inlineStr">
        <is>
          <t>Grade</t>
        </is>
      </c>
      <c r="F70" s="15" t="inlineStr">
        <is>
          <t>Raw mark</t>
        </is>
      </c>
      <c r="G70" s="15" t="inlineStr">
        <is>
          <t>UMS mark</t>
        </is>
      </c>
    </row>
    <row r="71">
      <c r="A71" s="16" t="inlineStr">
        <is>
          <t>Maximum mark</t>
        </is>
      </c>
      <c r="B71" s="16" t="n">
        <v>25</v>
      </c>
      <c r="C71" s="16" t="n">
        <v>100</v>
      </c>
      <c r="E71" s="16" t="inlineStr">
        <is>
          <t>Maximum mark</t>
        </is>
      </c>
      <c r="F71" s="16" t="n">
        <v>25</v>
      </c>
      <c r="G71" s="16" t="n">
        <v>100</v>
      </c>
    </row>
    <row r="72">
      <c r="A72" s="16" t="inlineStr">
        <is>
          <t>Cap</t>
        </is>
      </c>
      <c r="B72" s="16" t="n">
        <v>25</v>
      </c>
      <c r="C72" s="16" t="n">
        <v>100</v>
      </c>
      <c r="E72" s="16" t="inlineStr">
        <is>
          <t>Cap</t>
        </is>
      </c>
      <c r="F72" s="16" t="n">
        <v>25</v>
      </c>
      <c r="G72" s="16" t="n">
        <v>100</v>
      </c>
    </row>
    <row r="73">
      <c r="A73" s="17" t="inlineStr">
        <is>
          <t>Distinction</t>
        </is>
      </c>
      <c r="B73" s="17" t="n">
        <v>20</v>
      </c>
      <c r="C73" s="17" t="n">
        <v>80</v>
      </c>
      <c r="E73" s="17" t="inlineStr">
        <is>
          <t>Distinction</t>
        </is>
      </c>
      <c r="F73" s="17" t="n">
        <v>20</v>
      </c>
      <c r="G73" s="17" t="n">
        <v>80</v>
      </c>
    </row>
    <row r="74">
      <c r="A74" s="17" t="inlineStr">
        <is>
          <t>Merit</t>
        </is>
      </c>
      <c r="B74" s="17" t="n">
        <v>15</v>
      </c>
      <c r="C74" s="17" t="n">
        <v>60</v>
      </c>
      <c r="E74" s="17" t="inlineStr">
        <is>
          <t>Merit</t>
        </is>
      </c>
      <c r="F74" s="17" t="n">
        <v>15</v>
      </c>
      <c r="G74" s="17" t="n">
        <v>60</v>
      </c>
    </row>
    <row r="75">
      <c r="A75" s="17" t="inlineStr">
        <is>
          <t>Pass</t>
        </is>
      </c>
      <c r="B75" s="17" t="n">
        <v>10</v>
      </c>
      <c r="C75" s="17" t="n">
        <v>40</v>
      </c>
      <c r="E75" s="17" t="inlineStr">
        <is>
          <t>Pass</t>
        </is>
      </c>
      <c r="F75" s="17" t="n">
        <v>10</v>
      </c>
      <c r="G75" s="17" t="n">
        <v>40</v>
      </c>
    </row>
    <row r="76">
      <c r="A76" s="17" t="inlineStr">
        <is>
          <t>U</t>
        </is>
      </c>
      <c r="B76" s="17" t="n">
        <v>0</v>
      </c>
      <c r="C76" s="17" t="n">
        <v>0</v>
      </c>
      <c r="E76" s="17" t="inlineStr">
        <is>
          <t>U</t>
        </is>
      </c>
      <c r="F76" s="17" t="n">
        <v>0</v>
      </c>
      <c r="G76" s="17" t="n">
        <v>0</v>
      </c>
    </row>
    <row r="79">
      <c r="A79" s="12" t="inlineStr">
        <is>
          <t>Exam series: June 2022</t>
        </is>
      </c>
      <c r="B79" s="13" t="n"/>
      <c r="C79" s="13" t="n"/>
      <c r="E79" s="12" t="inlineStr">
        <is>
          <t>Exam series: June 2022</t>
        </is>
      </c>
      <c r="F79" s="13" t="n"/>
      <c r="G79" s="13" t="n"/>
    </row>
    <row r="80">
      <c r="A80" s="12" t="inlineStr">
        <is>
          <t>Unit code:  ABS6</t>
        </is>
      </c>
      <c r="B80" s="13" t="n"/>
      <c r="C80" s="13" t="n"/>
      <c r="E80" s="12" t="inlineStr">
        <is>
          <t>Unit code:  ASC6A</t>
        </is>
      </c>
      <c r="F80" s="13" t="n"/>
      <c r="G80" s="13" t="n"/>
    </row>
    <row r="81">
      <c r="A81" s="12" t="inlineStr">
        <is>
          <t>Unit title:  Applied Business Unit 6</t>
        </is>
      </c>
      <c r="B81" s="13" t="n"/>
      <c r="C81" s="13" t="n"/>
      <c r="E81" s="12" t="inlineStr">
        <is>
          <t>Unit title:  Applied Science Unit 6A</t>
        </is>
      </c>
      <c r="F81" s="13" t="n"/>
      <c r="G81" s="13" t="n"/>
    </row>
    <row r="82">
      <c r="A82" s="24" t="n"/>
      <c r="B82" s="24" t="n"/>
      <c r="C82" s="24" t="n"/>
      <c r="E82" s="14" t="n"/>
      <c r="F82" s="14" t="n"/>
      <c r="G82" s="14" t="n"/>
    </row>
    <row r="83">
      <c r="A83" s="15" t="inlineStr">
        <is>
          <t>Grade</t>
        </is>
      </c>
      <c r="B83" s="15" t="inlineStr">
        <is>
          <t>Raw mark</t>
        </is>
      </c>
      <c r="C83" s="15" t="inlineStr">
        <is>
          <t>UMS mark</t>
        </is>
      </c>
      <c r="E83" s="15" t="inlineStr">
        <is>
          <t>Grade</t>
        </is>
      </c>
      <c r="F83" s="15" t="inlineStr">
        <is>
          <t>Raw mark</t>
        </is>
      </c>
      <c r="G83" s="15" t="inlineStr">
        <is>
          <t>UMS mark</t>
        </is>
      </c>
    </row>
    <row r="84">
      <c r="A84" s="16" t="inlineStr">
        <is>
          <t>Maximum mark</t>
        </is>
      </c>
      <c r="B84" s="16" t="n">
        <v>25</v>
      </c>
      <c r="C84" s="16" t="n">
        <v>100</v>
      </c>
      <c r="E84" s="16" t="inlineStr">
        <is>
          <t>Maximum mark</t>
        </is>
      </c>
      <c r="F84" s="16" t="n">
        <v>25</v>
      </c>
      <c r="G84" s="16" t="n">
        <v>100</v>
      </c>
    </row>
    <row r="85">
      <c r="A85" s="16" t="inlineStr">
        <is>
          <t>Cap</t>
        </is>
      </c>
      <c r="B85" s="16" t="n">
        <v>25</v>
      </c>
      <c r="C85" s="16" t="n">
        <v>100</v>
      </c>
      <c r="E85" s="16" t="inlineStr">
        <is>
          <t>Cap</t>
        </is>
      </c>
      <c r="F85" s="16" t="n">
        <v>25</v>
      </c>
      <c r="G85" s="16" t="n">
        <v>100</v>
      </c>
    </row>
    <row r="86">
      <c r="A86" s="17" t="inlineStr">
        <is>
          <t>Distinction</t>
        </is>
      </c>
      <c r="B86" s="17" t="n">
        <v>20</v>
      </c>
      <c r="C86" s="17" t="n">
        <v>80</v>
      </c>
      <c r="E86" s="17" t="inlineStr">
        <is>
          <t>Distinction</t>
        </is>
      </c>
      <c r="F86" s="17" t="n">
        <v>20</v>
      </c>
      <c r="G86" s="17" t="n">
        <v>80</v>
      </c>
    </row>
    <row r="87">
      <c r="A87" s="17" t="inlineStr">
        <is>
          <t>Merit</t>
        </is>
      </c>
      <c r="B87" s="17" t="n">
        <v>15</v>
      </c>
      <c r="C87" s="17" t="n">
        <v>60</v>
      </c>
      <c r="E87" s="17" t="inlineStr">
        <is>
          <t>Merit</t>
        </is>
      </c>
      <c r="F87" s="17" t="n">
        <v>15</v>
      </c>
      <c r="G87" s="17" t="n">
        <v>60</v>
      </c>
    </row>
    <row r="88">
      <c r="A88" s="17" t="inlineStr">
        <is>
          <t>Pass</t>
        </is>
      </c>
      <c r="B88" s="17" t="n">
        <v>10</v>
      </c>
      <c r="C88" s="17" t="n">
        <v>40</v>
      </c>
      <c r="E88" s="17" t="inlineStr">
        <is>
          <t>Pass</t>
        </is>
      </c>
      <c r="F88" s="17" t="n">
        <v>10</v>
      </c>
      <c r="G88" s="17" t="n">
        <v>40</v>
      </c>
    </row>
    <row r="89">
      <c r="A89" s="17" t="inlineStr">
        <is>
          <t>U</t>
        </is>
      </c>
      <c r="B89" s="17" t="n">
        <v>0</v>
      </c>
      <c r="C89" s="17" t="n">
        <v>0</v>
      </c>
      <c r="E89" s="17" t="inlineStr">
        <is>
          <t>U</t>
        </is>
      </c>
      <c r="F89" s="17" t="n">
        <v>0</v>
      </c>
      <c r="G89" s="17" t="n">
        <v>0</v>
      </c>
    </row>
    <row r="92">
      <c r="A92" s="12" t="inlineStr">
        <is>
          <t>Exam series: June 2022</t>
        </is>
      </c>
      <c r="B92" s="13" t="n"/>
      <c r="C92" s="13" t="n"/>
      <c r="E92" s="12" t="inlineStr">
        <is>
          <t>Exam series: June 2022</t>
        </is>
      </c>
      <c r="F92" s="13" t="n"/>
      <c r="G92" s="13" t="n"/>
    </row>
    <row r="93">
      <c r="A93" s="12" t="inlineStr">
        <is>
          <t>Unit code:  ABS7</t>
        </is>
      </c>
      <c r="B93" s="13" t="n"/>
      <c r="C93" s="13" t="n"/>
      <c r="E93" s="12" t="inlineStr">
        <is>
          <t>Unit code:  ASC6B</t>
        </is>
      </c>
      <c r="F93" s="13" t="n"/>
      <c r="G93" s="13" t="n"/>
    </row>
    <row r="94">
      <c r="A94" s="12" t="inlineStr">
        <is>
          <t>Unit title:  Applied Business Unit 7</t>
        </is>
      </c>
      <c r="B94" s="13" t="n"/>
      <c r="C94" s="13" t="n"/>
      <c r="E94" s="12" t="inlineStr">
        <is>
          <t>Unit title:  Applied Science Unit 6B</t>
        </is>
      </c>
      <c r="F94" s="13" t="n"/>
      <c r="G94" s="13" t="n"/>
    </row>
    <row r="95">
      <c r="A95" s="24" t="n"/>
      <c r="B95" s="24" t="n"/>
      <c r="C95" s="24" t="n"/>
      <c r="E95" s="14" t="n"/>
      <c r="F95" s="14" t="n"/>
      <c r="G95" s="14" t="n"/>
    </row>
    <row r="96">
      <c r="A96" s="15" t="inlineStr">
        <is>
          <t>Grade</t>
        </is>
      </c>
      <c r="B96" s="15" t="inlineStr">
        <is>
          <t>Raw mark</t>
        </is>
      </c>
      <c r="C96" s="15" t="inlineStr">
        <is>
          <t>UMS mark</t>
        </is>
      </c>
      <c r="E96" s="15" t="inlineStr">
        <is>
          <t>Grade</t>
        </is>
      </c>
      <c r="F96" s="15" t="inlineStr">
        <is>
          <t>Raw mark</t>
        </is>
      </c>
      <c r="G96" s="15" t="inlineStr">
        <is>
          <t>UMS mark</t>
        </is>
      </c>
    </row>
    <row r="97">
      <c r="A97" s="16" t="inlineStr">
        <is>
          <t>Maximum mark</t>
        </is>
      </c>
      <c r="B97" s="16" t="n">
        <v>25</v>
      </c>
      <c r="C97" s="16" t="n">
        <v>100</v>
      </c>
      <c r="E97" s="16" t="inlineStr">
        <is>
          <t>Maximum mark</t>
        </is>
      </c>
      <c r="F97" s="16" t="n">
        <v>25</v>
      </c>
      <c r="G97" s="16" t="n">
        <v>100</v>
      </c>
    </row>
    <row r="98">
      <c r="A98" s="16" t="inlineStr">
        <is>
          <t>Cap</t>
        </is>
      </c>
      <c r="B98" s="16" t="n">
        <v>25</v>
      </c>
      <c r="C98" s="16" t="n">
        <v>100</v>
      </c>
      <c r="E98" s="16" t="inlineStr">
        <is>
          <t>Cap</t>
        </is>
      </c>
      <c r="F98" s="16" t="n">
        <v>25</v>
      </c>
      <c r="G98" s="16" t="n">
        <v>100</v>
      </c>
    </row>
    <row r="99">
      <c r="A99" s="17" t="inlineStr">
        <is>
          <t>Distinction</t>
        </is>
      </c>
      <c r="B99" s="17" t="n">
        <v>20</v>
      </c>
      <c r="C99" s="17" t="n">
        <v>80</v>
      </c>
      <c r="E99" s="17" t="inlineStr">
        <is>
          <t>Distinction</t>
        </is>
      </c>
      <c r="F99" s="17" t="n">
        <v>20</v>
      </c>
      <c r="G99" s="17" t="n">
        <v>80</v>
      </c>
    </row>
    <row r="100">
      <c r="A100" s="17" t="inlineStr">
        <is>
          <t>Merit</t>
        </is>
      </c>
      <c r="B100" s="17" t="n">
        <v>15</v>
      </c>
      <c r="C100" s="17" t="n">
        <v>60</v>
      </c>
      <c r="E100" s="17" t="inlineStr">
        <is>
          <t>Merit</t>
        </is>
      </c>
      <c r="F100" s="17" t="n">
        <v>15</v>
      </c>
      <c r="G100" s="17" t="n">
        <v>60</v>
      </c>
    </row>
    <row r="101">
      <c r="A101" s="17" t="inlineStr">
        <is>
          <t>Pass</t>
        </is>
      </c>
      <c r="B101" s="17" t="n">
        <v>10</v>
      </c>
      <c r="C101" s="17" t="n">
        <v>40</v>
      </c>
      <c r="E101" s="17" t="inlineStr">
        <is>
          <t>Pass</t>
        </is>
      </c>
      <c r="F101" s="17" t="n">
        <v>10</v>
      </c>
      <c r="G101" s="17" t="n">
        <v>40</v>
      </c>
    </row>
    <row r="102">
      <c r="A102" s="17" t="inlineStr">
        <is>
          <t>U</t>
        </is>
      </c>
      <c r="B102" s="17" t="n">
        <v>0</v>
      </c>
      <c r="C102" s="17" t="n">
        <v>0</v>
      </c>
      <c r="E102" s="17" t="inlineStr">
        <is>
          <t>U</t>
        </is>
      </c>
      <c r="F102" s="17" t="n">
        <v>0</v>
      </c>
      <c r="G102" s="17" t="n">
        <v>0</v>
      </c>
    </row>
    <row r="105">
      <c r="A105" s="12" t="inlineStr">
        <is>
          <t>Exam series: June 2022</t>
        </is>
      </c>
      <c r="B105" s="13" t="n"/>
      <c r="C105" s="13" t="n"/>
      <c r="E105" s="12" t="inlineStr">
        <is>
          <t>Exam series: June 2022</t>
        </is>
      </c>
      <c r="F105" s="13" t="n"/>
      <c r="G105" s="13" t="n"/>
    </row>
    <row r="106">
      <c r="A106" s="12" t="inlineStr">
        <is>
          <t>Unit code:  ABS8</t>
        </is>
      </c>
      <c r="B106" s="13" t="n"/>
      <c r="C106" s="13" t="n"/>
      <c r="E106" s="12" t="inlineStr">
        <is>
          <t>Unit code:  ASC6C</t>
        </is>
      </c>
      <c r="F106" s="13" t="n"/>
      <c r="G106" s="13" t="n"/>
    </row>
    <row r="107">
      <c r="A107" s="12" t="inlineStr">
        <is>
          <t>Unit title:  Applied Business Unit 8</t>
        </is>
      </c>
      <c r="B107" s="13" t="n"/>
      <c r="C107" s="13" t="n"/>
      <c r="E107" s="12" t="inlineStr">
        <is>
          <t>Unit title:  Applied Science Unit 6C</t>
        </is>
      </c>
      <c r="F107" s="13" t="n"/>
      <c r="G107" s="13" t="n"/>
    </row>
    <row r="108">
      <c r="A108" s="24" t="n"/>
      <c r="B108" s="24" t="n"/>
      <c r="C108" s="24" t="n"/>
      <c r="E108" s="24" t="n"/>
      <c r="F108" s="24" t="n"/>
      <c r="G108" s="24" t="n"/>
    </row>
    <row r="109">
      <c r="A109" s="15" t="inlineStr">
        <is>
          <t>Grade</t>
        </is>
      </c>
      <c r="B109" s="15" t="inlineStr">
        <is>
          <t>Raw mark</t>
        </is>
      </c>
      <c r="C109" s="15" t="inlineStr">
        <is>
          <t>UMS mark</t>
        </is>
      </c>
      <c r="E109" s="15" t="inlineStr">
        <is>
          <t>Grade</t>
        </is>
      </c>
      <c r="F109" s="15" t="inlineStr">
        <is>
          <t>Raw mark</t>
        </is>
      </c>
      <c r="G109" s="15" t="inlineStr">
        <is>
          <t>UMS mark</t>
        </is>
      </c>
    </row>
    <row r="110">
      <c r="A110" s="16" t="inlineStr">
        <is>
          <t>Maximum mark</t>
        </is>
      </c>
      <c r="B110" s="16" t="n">
        <v>25</v>
      </c>
      <c r="C110" s="16" t="n">
        <v>100</v>
      </c>
      <c r="E110" s="16" t="inlineStr">
        <is>
          <t>Maximum mark</t>
        </is>
      </c>
      <c r="F110" s="16" t="n">
        <v>25</v>
      </c>
      <c r="G110" s="16" t="n">
        <v>100</v>
      </c>
    </row>
    <row r="111">
      <c r="A111" s="16" t="inlineStr">
        <is>
          <t>Cap</t>
        </is>
      </c>
      <c r="B111" s="16" t="n">
        <v>25</v>
      </c>
      <c r="C111" s="16" t="n">
        <v>100</v>
      </c>
      <c r="E111" s="16" t="inlineStr">
        <is>
          <t>Cap</t>
        </is>
      </c>
      <c r="F111" s="16" t="n">
        <v>25</v>
      </c>
      <c r="G111" s="16" t="n">
        <v>100</v>
      </c>
    </row>
    <row r="112">
      <c r="A112" s="17" t="inlineStr">
        <is>
          <t>Distinction</t>
        </is>
      </c>
      <c r="B112" s="17" t="n">
        <v>20</v>
      </c>
      <c r="C112" s="17" t="n">
        <v>80</v>
      </c>
      <c r="E112" s="17" t="inlineStr">
        <is>
          <t>Distinction</t>
        </is>
      </c>
      <c r="F112" s="17" t="n">
        <v>20</v>
      </c>
      <c r="G112" s="17" t="n">
        <v>80</v>
      </c>
    </row>
    <row r="113">
      <c r="A113" s="17" t="inlineStr">
        <is>
          <t>Merit</t>
        </is>
      </c>
      <c r="B113" s="17" t="n">
        <v>15</v>
      </c>
      <c r="C113" s="17" t="n">
        <v>60</v>
      </c>
      <c r="E113" s="17" t="inlineStr">
        <is>
          <t>Merit</t>
        </is>
      </c>
      <c r="F113" s="17" t="n">
        <v>15</v>
      </c>
      <c r="G113" s="17" t="n">
        <v>60</v>
      </c>
    </row>
    <row r="114">
      <c r="A114" s="17" t="inlineStr">
        <is>
          <t>Pass</t>
        </is>
      </c>
      <c r="B114" s="17" t="n">
        <v>10</v>
      </c>
      <c r="C114" s="17" t="n">
        <v>40</v>
      </c>
      <c r="E114" s="17" t="inlineStr">
        <is>
          <t>Pass</t>
        </is>
      </c>
      <c r="F114" s="17" t="n">
        <v>10</v>
      </c>
      <c r="G114" s="17" t="n">
        <v>40</v>
      </c>
    </row>
    <row r="115">
      <c r="A115" s="17" t="inlineStr">
        <is>
          <t>U</t>
        </is>
      </c>
      <c r="B115" s="17" t="n">
        <v>0</v>
      </c>
      <c r="C115" s="17" t="n">
        <v>0</v>
      </c>
      <c r="E115" s="17" t="inlineStr">
        <is>
          <t>U</t>
        </is>
      </c>
      <c r="F115" s="17" t="n">
        <v>0</v>
      </c>
      <c r="G115" s="17" t="n">
        <v>0</v>
      </c>
    </row>
  </sheetData>
  <mergeCells count="1">
    <mergeCell ref="A7:D7"/>
  </mergeCells>
  <pageMargins left="0.7" right="0.7" top="0.75" bottom="0.75" header="0.3" footer="0.3"/>
  <pageSetup orientation="portrait" paperSize="9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AQA</dc:creator>
  <dc:title xmlns:dc="http://purl.org/dc/elements/1.1/">Applied General raw mark to UMS converter - January 2026</dc:title>
  <dc:description xmlns:dc="http://purl.org/dc/elements/1.1/"/>
  <dc:subject xmlns:dc="http://purl.org/dc/elements/1.1/"/>
  <dcterms:created xmlns:dcterms="http://purl.org/dc/terms/" xmlns:xsi="http://www.w3.org/2001/XMLSchema-instance" xsi:type="dcterms:W3CDTF">2017-08-17T09:05:50Z</dcterms:created>
  <dcterms:modified xmlns:dcterms="http://purl.org/dc/terms/" xmlns:xsi="http://www.w3.org/2001/XMLSchema-instance" xsi:type="dcterms:W3CDTF">2026-02-19T13:11:36Z</dcterms:modified>
  <cp:lastModifiedBy/>
  <cp:category/>
  <cp:keywords/>
  <cp:lastPrinted>2020-02-24T10:12:18Z</cp:lastPrinted>
</cp:coreProperties>
</file>

<file path=docProps/custom.xml><?xml version="1.0" encoding="utf-8"?>
<Properties xmlns="http://schemas.openxmlformats.org/officeDocument/2006/custom-properties">
  <property name="MSIP_Label_91acd197-20b5-43df-a901-28d53622fc7e_Enabled" fmtid="{D5CDD505-2E9C-101B-9397-08002B2CF9AE}" pid="2">
    <vt:lpwstr xmlns:vt="http://schemas.openxmlformats.org/officeDocument/2006/docPropsVTypes">true</vt:lpwstr>
  </property>
  <property name="MSIP_Label_91acd197-20b5-43df-a901-28d53622fc7e_SetDate" fmtid="{D5CDD505-2E9C-101B-9397-08002B2CF9AE}" pid="3">
    <vt:lpwstr xmlns:vt="http://schemas.openxmlformats.org/officeDocument/2006/docPropsVTypes">2024-02-26T01:04:14Z</vt:lpwstr>
  </property>
  <property name="MSIP_Label_91acd197-20b5-43df-a901-28d53622fc7e_Method" fmtid="{D5CDD505-2E9C-101B-9397-08002B2CF9AE}" pid="4">
    <vt:lpwstr xmlns:vt="http://schemas.openxmlformats.org/officeDocument/2006/docPropsVTypes">Standard</vt:lpwstr>
  </property>
  <property name="MSIP_Label_91acd197-20b5-43df-a901-28d53622fc7e_Name" fmtid="{D5CDD505-2E9C-101B-9397-08002B2CF9AE}" pid="5">
    <vt:lpwstr xmlns:vt="http://schemas.openxmlformats.org/officeDocument/2006/docPropsVTypes">Internal Confidential</vt:lpwstr>
  </property>
  <property name="MSIP_Label_91acd197-20b5-43df-a901-28d53622fc7e_SiteId" fmtid="{D5CDD505-2E9C-101B-9397-08002B2CF9AE}" pid="6">
    <vt:lpwstr xmlns:vt="http://schemas.openxmlformats.org/officeDocument/2006/docPropsVTypes">276d0956-0f29-4e02-83bb-f16796b3bf6a</vt:lpwstr>
  </property>
  <property name="MSIP_Label_91acd197-20b5-43df-a901-28d53622fc7e_ActionId" fmtid="{D5CDD505-2E9C-101B-9397-08002B2CF9AE}" pid="7">
    <vt:lpwstr xmlns:vt="http://schemas.openxmlformats.org/officeDocument/2006/docPropsVTypes">e41e1c65-403d-4c3a-b8ad-7f251a4e408b</vt:lpwstr>
  </property>
  <property name="MSIP_Label_91acd197-20b5-43df-a901-28d53622fc7e_ContentBits" fmtid="{D5CDD505-2E9C-101B-9397-08002B2CF9AE}" pid="8">
    <vt:lpwstr xmlns:vt="http://schemas.openxmlformats.org/officeDocument/2006/docPropsVTypes">0</vt:lpwstr>
  </property>
</Properties>
</file>